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firstSheet="1" activeTab="1"/>
  </bookViews>
  <sheets>
    <sheet name="Βραβεία 2020" sheetId="1" state="hidden" r:id="rId1"/>
    <sheet name=" Βραβεύσεις 2021" sheetId="2" r:id="rId2"/>
  </sheets>
  <definedNames>
    <definedName name="_xlfn.IFERROR" hidden="1">#NAME?</definedName>
    <definedName name="_xlnm.Print_Area" localSheetId="1">' Βραβεύσεις 2021'!$A$1:$C$84</definedName>
    <definedName name="_xlnm.Print_Area" localSheetId="0">'Βραβεία 2020'!$A$1:$J$91</definedName>
  </definedNames>
  <calcPr fullCalcOnLoad="1"/>
</workbook>
</file>

<file path=xl/sharedStrings.xml><?xml version="1.0" encoding="utf-8"?>
<sst xmlns="http://schemas.openxmlformats.org/spreadsheetml/2006/main" count="579" uniqueCount="226">
  <si>
    <t>Α/Α</t>
  </si>
  <si>
    <t>ΑΡ.ΣΥΜΒ</t>
  </si>
  <si>
    <t>ΔΙΚΤΥΟ</t>
  </si>
  <si>
    <t>ΕΠΩΝΥΜΙΑ</t>
  </si>
  <si>
    <t xml:space="preserve">ΑΘΗΝΑ     </t>
  </si>
  <si>
    <t xml:space="preserve">ATHENS INSURANCE BROKERS S.A. </t>
  </si>
  <si>
    <t>ΝΕΑ ΣΜΥΡΝΗ</t>
  </si>
  <si>
    <t xml:space="preserve">ΝΝ ΠΡΑΚΤΟΡΕΙΑΚΗ               </t>
  </si>
  <si>
    <t>FARAOS MY LIFE PARTNERS I.K.E.</t>
  </si>
  <si>
    <t>ΝΕΟ ΨΥΧΙΚΟ</t>
  </si>
  <si>
    <t>VIP</t>
  </si>
  <si>
    <t>ΙΔΙΟΤΗΤΑ</t>
  </si>
  <si>
    <t>ΠΕΡΙΟΧΗ</t>
  </si>
  <si>
    <t>ΣΥΝ</t>
  </si>
  <si>
    <t>ΔΕΣ</t>
  </si>
  <si>
    <t>ΑΘΗΝΑ</t>
  </si>
  <si>
    <t>Unit Manager</t>
  </si>
  <si>
    <t>ΧΑΝΙΑ</t>
  </si>
  <si>
    <t>Agency Manager</t>
  </si>
  <si>
    <t>ΠΕΙΡΑΙΑΣ</t>
  </si>
  <si>
    <t>ΤΣΟΡΜΠΑΤΣΙΔΗΣ ΝΙΚΟΛΑΟΣ</t>
  </si>
  <si>
    <t>ΔΑΣ</t>
  </si>
  <si>
    <t>MARSH Ε.Π.Ε. - ΜΕΣΙΤΕΣ ΑΣΦΑΛΙΣΕΩΝ</t>
  </si>
  <si>
    <t>Μεσίτης</t>
  </si>
  <si>
    <t>COSMOS UNION INSURANCE BROKERS I.K.E.</t>
  </si>
  <si>
    <t>ΘΕΣΣΑΛΟΝΙΚΗ</t>
  </si>
  <si>
    <t>ΝΕΑ ΧΑΛΚΗΔΟΝΑ</t>
  </si>
  <si>
    <t>ΠΑΤΡΑ</t>
  </si>
  <si>
    <t>Πράκτορας / Μεσίτης</t>
  </si>
  <si>
    <t>ΤΠ</t>
  </si>
  <si>
    <t>ΒΡΑΒΕΥΣΕΙΣ ΣΥΝΕΡΓΑΤΩΝ 2020</t>
  </si>
  <si>
    <t>Ασφαλιστικός Πράκτορας</t>
  </si>
  <si>
    <t>ΜΕΓΚΑ ΙΝΣΟΥΡΑΝΣ Α.Ε. ΑΣΦΑΛΙΣΤΙΚΩΝ ΠΡΑΚΤΟΡΩΝ</t>
  </si>
  <si>
    <t>ΜΑΛΑΜΑ Χ. &amp; ΣΙΑ Ε.Ε. "ΑΣΦΑΛΕΙΕΣ ΜΑΛΑΜΑ"</t>
  </si>
  <si>
    <t>ΣΕΙΡΑ ΒΡΑΒΕΥΣΗΣ</t>
  </si>
  <si>
    <t>SOLVENCY INSURANCE BROKERS Ι.Κ.Ε.</t>
  </si>
  <si>
    <t>Ρ.Φ.Α. ΜΟΝ.Ε.Π.Ε. ΑΣΦΑΛΙΣΤΙΚΟ ΠΡΑΚΤΟΡΕΙΟ</t>
  </si>
  <si>
    <t>ΧΑΛΚΙΔΑ</t>
  </si>
  <si>
    <t>ΝΕΑ ΠΑΡΑΓΩΓΗ 
 ΖΩΗΣ &amp; ΥΓΕΙΑΣ</t>
  </si>
  <si>
    <t>ΑΠΟΔΟΤΙΚΟΤΕΡΟΣ Α.Π.</t>
  </si>
  <si>
    <t>ΠΟΙΟΤΙΚΗ ΑΝΑΠΤΥΞΗ ΕΡΓΑΣΙΩΝ 2018-2020</t>
  </si>
  <si>
    <t>ΝΕΑ ΠΑΡΑΓΩΓΗ 
ΖΩΗΣ &amp; ΥΓΕΙΑΣ</t>
  </si>
  <si>
    <t>Συντ. Ασφαλιστικός Πράκτορας</t>
  </si>
  <si>
    <t>ΠΕΡΙΣΤΕΡΙ</t>
  </si>
  <si>
    <t>ΑΝΑΓΝΩΣΤΟΠΟΥΛΟΣ ΕΥΑΓΓΕΛΟΣ</t>
  </si>
  <si>
    <t>ΝΕΑ ΜΟΥΔΑΝΙΑ</t>
  </si>
  <si>
    <t>ΦΑΡΑΝΤΟΥΡΗΣ Δ. Ε.Π.Ε. ΑΣΦΑΛΙΣΤΙΚΟΣ ΠΡΑΚΤΟΡΑΣ</t>
  </si>
  <si>
    <t>ΙΔΑΛΙΟΣ ΙΚΕ</t>
  </si>
  <si>
    <t>ΚΑΤΕΡΙΝΗ</t>
  </si>
  <si>
    <t>ΚΟΚΚΙΝΟΥ ΜΑΡΙΑΝΘΗ &amp; ΣΙΑ Ε.Ε.</t>
  </si>
  <si>
    <t>NAK KATSIBERIS INS. BROKERS A.E.</t>
  </si>
  <si>
    <t>ΝΑΚΟΠΟΥΛΟΣ ΚΩΝ. &amp; ΣΙΑ Ε.Ε.</t>
  </si>
  <si>
    <t>ΤΡΙΠΟΛΗ</t>
  </si>
  <si>
    <t>ATHENS INSURANCE BROKERS S.A.</t>
  </si>
  <si>
    <t>ΒΕΛΩΤΑΣ ΧΡ.-ΛΥΜΠΕΡΟΠΟΥΛΟΥ ΕΛ. Ο.Ε.</t>
  </si>
  <si>
    <t>VESTER INSURANCE AGENT A.E.</t>
  </si>
  <si>
    <t>SOFOS INSURANCE AGENCY Α.Ε.</t>
  </si>
  <si>
    <t>ΖΩΓΡΑΦΟΥ</t>
  </si>
  <si>
    <t>ΚΑΛΑΜΑΤΑ</t>
  </si>
  <si>
    <t>LANCA Ι.Κ.Ε. ΑΣΦΑΛΙΣΤΙΚΕΣ-ΧΡΗΜΑΤΟΟΙΚΟΝΟΜΙΚΕΣ ΥΠΗΡΕΣΙΕΣ</t>
  </si>
  <si>
    <t>ΜΕΣΟΛΟΓΓΙ</t>
  </si>
  <si>
    <t>ΑΟΝ ΓΚΡΙΣ Α.Ε.</t>
  </si>
  <si>
    <t>ΧΑΛΑΝΔΡΙ</t>
  </si>
  <si>
    <t>TZORTZIS A.E.</t>
  </si>
  <si>
    <t>ΚΑΛΛΙΘΕΑ</t>
  </si>
  <si>
    <t>ΜΑΡΟΥΣΙ</t>
  </si>
  <si>
    <t>ΠΑΠΑΓΓΕΛΟΥΤΣΟΣ ΜΙΧΑΗΛ</t>
  </si>
  <si>
    <t>ΠΑΥΛΙΔΗΣ ΙΩΑΝΝΗΣ</t>
  </si>
  <si>
    <t>ΒΝΤ ΜΕΣΙΤΕΣ ΑΣΦΑΛΙΣΕΩΝ ΜΟΝ.Ι.Κ.Ε.</t>
  </si>
  <si>
    <t>ΜΟΣΧΑΤΟ</t>
  </si>
  <si>
    <t>ΛΙΒΑΣ ΓΕΩΡΓΙΟΣ</t>
  </si>
  <si>
    <t>ΘΕΣΣΑΛΟΝΙΚΗ I.K.E.</t>
  </si>
  <si>
    <t>SPECTRUM ΠΡΑΚΤΟΡΕΙΟ</t>
  </si>
  <si>
    <t>ΠΑΠΑΔΑΚΗΣ Α.Ε. ΑΣΦ.ΠΡΑΚΤΟΡΕΥΣΕΩΝ</t>
  </si>
  <si>
    <t xml:space="preserve">F.I.LEADERS Ι.Κ.Ε.            </t>
  </si>
  <si>
    <t xml:space="preserve">BROKERS UNION Α.Ε.            </t>
  </si>
  <si>
    <t xml:space="preserve">ΠΕΤΡΟΓΙΑΝΝΗΣ ΑΝΔΡΕΑΣ          </t>
  </si>
  <si>
    <t xml:space="preserve">ΒΑΣΙΛΕΙΑΔΗΣ ΘΕΟΦΙΛΟΣ          </t>
  </si>
  <si>
    <t>MATRIX Α.Ε. ΜΕΣΙΤΕΣ ΑΣΦΑΛΙΣΕΩΝ ΚΑΙ ΑΝΤΑΣΦΑΛΙΣΕΩΝ</t>
  </si>
  <si>
    <t>ΠΡΕΒΕΖΑ</t>
  </si>
  <si>
    <t>ΑΝΑΞ ΜΟΝ. Α.Ε. ΑΣΦΑΛΙΣΤΙΚΕΣ ΠΡΑΚΤΟΡΕΥΣΕΙΣ</t>
  </si>
  <si>
    <t>ΘΕΡΜΗ</t>
  </si>
  <si>
    <t>ΠΟΛΑΡΙΣ ΠΡΑΚΤΟΡΕΣ ΑΣΦΑΛΙΣΕΩΝ ΜΟΝ. Ι.Κ.Ε.</t>
  </si>
  <si>
    <t>ΓΛΥΦΑΔΑ</t>
  </si>
  <si>
    <t>DESIGNIA ΜΟΝ. Α.Ε. ΜΕΣΙΤΕΙΑΣ ΑΣΦΑΛΙΣΕΩΝ</t>
  </si>
  <si>
    <t>ΝΤΟΙΜΑΣ ΝΙΚ. ΙΩΑΝΝΗΣ &amp; ΣΙΑ Ε.Ε.</t>
  </si>
  <si>
    <t>ΗΛΙΟΥΠΟΛΗ</t>
  </si>
  <si>
    <t>ΚΙΛΚΙΣ</t>
  </si>
  <si>
    <t>ΓΕΩΡΓΟΠΟΥΛΟΥ ΕΛΕΝΗ &amp; ΣΙΑ Ε.Ε. "ΚΟΡΜΑΣ ΑΣΦΑΛΙΣΤΙΚΗ ΠΡΑΚΤΟΡΕΥΣΗ"</t>
  </si>
  <si>
    <t>ΚΑΛΑΓΙΑ - ΜΠΕΧΡΑΚΗΣ Α.Ε. ΑΣΦ. ΠΡΑΚΤΟΡΕΣ</t>
  </si>
  <si>
    <t>EUROMARE INS. BROKER ΜΟΝ.Α.Ε.</t>
  </si>
  <si>
    <t>ΑΡΓΥΡΟΥΠΟΛΗ</t>
  </si>
  <si>
    <t>ΚΑΡΑΓΙΑΝΝΗ ΜΑΡΙΑ</t>
  </si>
  <si>
    <t>ΠΟΛΥΞΕΝΙΔΗΣ ΜΑΡΙΟΣ</t>
  </si>
  <si>
    <t>ΜΑΡΑΒΕΛΙΑ ΕΙΡΗΝΗ</t>
  </si>
  <si>
    <t>ΡΟΔΟΣ</t>
  </si>
  <si>
    <t>ΙΕΡΩΝΥΜΑΚΗΣ ΧΑΡΑΛΑΜΠΟΣ</t>
  </si>
  <si>
    <t>ΠΕΤΙΔΟΥ ΒΑΡΒΑΡΑ</t>
  </si>
  <si>
    <t>ΜΠΙΛΙΑΣ ΜΙΧΑΗΛ</t>
  </si>
  <si>
    <t>ΣΥΡΙΓΟΣ ΙΩΑΝΝΗΣ</t>
  </si>
  <si>
    <t>ΟΙΚΟΝΟΜΟΠΟΥΛΟΣ Φ. &amp; ΣΙΑ ΣΥΝ.ΑΣ.ΣΥΜ.Ε.Ε.</t>
  </si>
  <si>
    <t>ΠΑΠΑΔΕΡΑΚΗΣ ΑΛΕΞΑΝΔΡΟΣ</t>
  </si>
  <si>
    <t>ΓΡΙΒΑ ΦΡΕΙΔΕΡΙΚΗ</t>
  </si>
  <si>
    <t>ΣΕΡΓΙΑΝΝΗΣ ΣΠΥΡΙΔΩΝ</t>
  </si>
  <si>
    <t>ΑΣΜΑΝΙΔΟΥ  ΜΑΡΙΑ</t>
  </si>
  <si>
    <t>ΟΥΖΟΥΝΟΓΛΟΥ ΣΤΥΛΙΑΝΟΣ</t>
  </si>
  <si>
    <t>ΚΟΖΑΝΗ</t>
  </si>
  <si>
    <t>ΒΑΝΤΖΟΣ ΝΙΚΟΛΑΟΣ</t>
  </si>
  <si>
    <t>ΝΙΑΦΑΣ ΒΑΣΙΛΕΙΟΣ</t>
  </si>
  <si>
    <t>ΠΕΙΡΑΙΩΣ FINANCIAL HOLDINGS</t>
  </si>
  <si>
    <t>ΕΙΔΙΚΗ ΔΙΑΚΡΙΣΗ</t>
  </si>
  <si>
    <t xml:space="preserve">Σύνολο Βραβείων </t>
  </si>
  <si>
    <t>WILLIS TOWERS WATSON GREECE INS. BROKERS SA</t>
  </si>
  <si>
    <t xml:space="preserve">ΓΙΟΥΡΟΜΠΡΟΚΕΡΣ Α.Ε. </t>
  </si>
  <si>
    <t>ΔΙΑΚΕΚΡΙΜΕΝΟΙ</t>
  </si>
  <si>
    <t>Α' Ενότητα: Βραβεύσεις Συνεργατών Εταιρικού Δικτύου Πωλήσεων</t>
  </si>
  <si>
    <t>Βραβείο Διακεκριμένου Συνεργάτη</t>
  </si>
  <si>
    <t>Βραβείο VIP Συνεργάτη</t>
  </si>
  <si>
    <t>Βραβείο Αποδοτικότερου Ασφαλιστικού Πράκτορα</t>
  </si>
  <si>
    <t>Βραβείο Ποιοτικής Ανάπτυξης Εργασιών 2018-2020</t>
  </si>
  <si>
    <t>Ειδική Διάκριση</t>
  </si>
  <si>
    <t>Νέα Παραγωγή Ασφαλιστικών Πρακτόρων Κλάδου Ζωής και Υγείας</t>
  </si>
  <si>
    <t>Νέα Παραγωγή Unit Manager Κλάδου Ζωής και Υγείας</t>
  </si>
  <si>
    <t>Νέα Παραγωγή Agency Manager Κλάδου Ζωής και Υγείας</t>
  </si>
  <si>
    <t>Νέα Παραγωγή Κλάδου Ζωής και Υγείας</t>
  </si>
  <si>
    <t>Β' Ενότητα: Βραβεύσεις Συνεργατών Ανεξάρτητου Δικτύου Πωλήσεων</t>
  </si>
  <si>
    <t>ΠΑΡΑΛΑΒΗ</t>
  </si>
  <si>
    <t>Καραγιάννη Μαρία</t>
  </si>
  <si>
    <t>Πολυξενίδης Λάμπης</t>
  </si>
  <si>
    <t>Μαραβέλια Ειρήνη</t>
  </si>
  <si>
    <t>Ιερωνυμάκης Χαράλαμπος</t>
  </si>
  <si>
    <t>Μπιλιάς Μιχαήλ</t>
  </si>
  <si>
    <t>Συρίγος Ιωάννης</t>
  </si>
  <si>
    <t>Τσορμπατσίδης Νικόλαος</t>
  </si>
  <si>
    <t>Οικονομόπουλος Φώτης</t>
  </si>
  <si>
    <t>Σιάχος Κωνσταντίνος</t>
  </si>
  <si>
    <t>Φαραός Περικλής</t>
  </si>
  <si>
    <t>Αναγνωστόπουλος Ευάγγελος</t>
  </si>
  <si>
    <t>Παπανικολάου Νίκος &amp; Παπατολίκας Δημήτρης</t>
  </si>
  <si>
    <t>Κοκκίνου Μαριάνθη</t>
  </si>
  <si>
    <t>Κατσιμπέρης Νικόλαος</t>
  </si>
  <si>
    <t>Νακόπουλος Κωνσταντίνος</t>
  </si>
  <si>
    <t>Αλφιέρης Κωνσταντίνος</t>
  </si>
  <si>
    <t>Σοφός Χρήστος &amp; Γιώργος &amp; Θράσος</t>
  </si>
  <si>
    <t>Λουκίσσας Εμμανουήλ</t>
  </si>
  <si>
    <t>Τζώρτζης Γιάννης</t>
  </si>
  <si>
    <t>Μαυρόπουλος Κωνσταντίνος</t>
  </si>
  <si>
    <t>Δεν θα παραλάβει</t>
  </si>
  <si>
    <t>Λιβάς Γεώργιος</t>
  </si>
  <si>
    <t>Μάλαμα Χαρά</t>
  </si>
  <si>
    <t>Παπαγγελούτσος Μιχαήλ</t>
  </si>
  <si>
    <t>Παπαδάκης Γεώργιος</t>
  </si>
  <si>
    <t>Παυλίδης Ιωάννης</t>
  </si>
  <si>
    <t>Ασμανίδου Μαρία</t>
  </si>
  <si>
    <t>Γρίβα Φρειδερίκη</t>
  </si>
  <si>
    <t>Ουζούνογλου Στυλιανός</t>
  </si>
  <si>
    <t>Παπαδεράκης Αλέξανδρος</t>
  </si>
  <si>
    <t>Σεργιάννης Σπυρίδων</t>
  </si>
  <si>
    <t>Τρύφων Άννυ</t>
  </si>
  <si>
    <t>Σωτηράκος Μιχάλης</t>
  </si>
  <si>
    <t>Οικονομοπούλου Ντορίνα</t>
  </si>
  <si>
    <t>Τσεσμετζόγλου Δημήτριος</t>
  </si>
  <si>
    <t>Μάστακας Γεώργιος</t>
  </si>
  <si>
    <t>Βασιλειάδης Θεόφιλος</t>
  </si>
  <si>
    <t>Κορμάς Γεώργιος</t>
  </si>
  <si>
    <t>Ντόιμας Ιωάννης</t>
  </si>
  <si>
    <t>Κακούρης Πέτρος</t>
  </si>
  <si>
    <t>Kamal Ahras</t>
  </si>
  <si>
    <t>Βάντζος Νικόλαος</t>
  </si>
  <si>
    <t>Νιάφας Βασίλειος</t>
  </si>
  <si>
    <t>Συρίγος Γιάννης</t>
  </si>
  <si>
    <t>Παναγιωτάκης Ιωάννης</t>
  </si>
  <si>
    <t>Φαραντούρης Δημήτριος</t>
  </si>
  <si>
    <t>Αναγνωστόπουλος Νικόλαος</t>
  </si>
  <si>
    <t>Τριανταφύλλου Βασίλειος</t>
  </si>
  <si>
    <t>ΟΜΑΔΕΣ</t>
  </si>
  <si>
    <t>Ομάδα 1</t>
  </si>
  <si>
    <t>Ομάδα 2</t>
  </si>
  <si>
    <t>Ομάδα 3</t>
  </si>
  <si>
    <t>Ομάδα 4</t>
  </si>
  <si>
    <t>Ομάδα 5</t>
  </si>
  <si>
    <t>Ομάδα 6</t>
  </si>
  <si>
    <t>Ομάδα 7</t>
  </si>
  <si>
    <t>Ομάδα 8</t>
  </si>
  <si>
    <t>Κουτσοβασίλη Έφη</t>
  </si>
  <si>
    <t>Κεμεντσιετσίδης Αντώνιος &amp; Αθανάσιος</t>
  </si>
  <si>
    <t>Βελωτάς Χρήστος</t>
  </si>
  <si>
    <t>κα Καλαγιά &amp; κος Μπεχράκης</t>
  </si>
  <si>
    <t>Καλαμπαλίκης Φώτης</t>
  </si>
  <si>
    <t>Ιωάννου Ηλίας</t>
  </si>
  <si>
    <t>Δημαρέσης Ανδρέας</t>
  </si>
  <si>
    <t>Παππάς Ιωάννης</t>
  </si>
  <si>
    <t>Χατζηθεοδοσίου Τάσος</t>
  </si>
  <si>
    <t>Κουβράκης Αντώνης</t>
  </si>
  <si>
    <t xml:space="preserve">Μαρία Ασμανίδου </t>
  </si>
  <si>
    <t xml:space="preserve">Φρειδερίκη Γρίβα </t>
  </si>
  <si>
    <t xml:space="preserve">Στυλιανός Ουζούνογλου </t>
  </si>
  <si>
    <t xml:space="preserve">Βασίλειος Νιάφας </t>
  </si>
  <si>
    <t xml:space="preserve">Φώτης Οικονομόπουλος </t>
  </si>
  <si>
    <t xml:space="preserve">Γιάννης Συρίγος </t>
  </si>
  <si>
    <t xml:space="preserve">Μαρία Καραγιάννη </t>
  </si>
  <si>
    <t xml:space="preserve">Ειρήνη Μαραβέλια </t>
  </si>
  <si>
    <t xml:space="preserve">Μιχαήλ Μπιλιάς </t>
  </si>
  <si>
    <t xml:space="preserve">Ιωάννης Συρίγος </t>
  </si>
  <si>
    <t xml:space="preserve">Βασίλειος Τριανταφύλλου </t>
  </si>
  <si>
    <t xml:space="preserve">Τάσος Χατζηθεοδοσίου </t>
  </si>
  <si>
    <t xml:space="preserve">Κωνσταντίνος Αλφιέρης </t>
  </si>
  <si>
    <t xml:space="preserve">Φώτης Καλαμπαλίκης </t>
  </si>
  <si>
    <t xml:space="preserve">Άννυ Τρύφων </t>
  </si>
  <si>
    <t xml:space="preserve">Μιχάλης Σωτηράκος </t>
  </si>
  <si>
    <t xml:space="preserve">Περικλής Φαραός </t>
  </si>
  <si>
    <t xml:space="preserve">Ευάγγελος Αναγνωστόπουλος </t>
  </si>
  <si>
    <t>Δημήτριος Φαραντούρης</t>
  </si>
  <si>
    <t xml:space="preserve">Κωνσταντίνος Νακόπουλος </t>
  </si>
  <si>
    <t>Χρήστος Βελωτάς</t>
  </si>
  <si>
    <t xml:space="preserve">Ιωάννης Παππάς </t>
  </si>
  <si>
    <t xml:space="preserve">Ιωάννης Παναγιωτάκης </t>
  </si>
  <si>
    <t>Γιώργος &amp; Θράσος Σοφός</t>
  </si>
  <si>
    <t>Χαρά Μάλαμα</t>
  </si>
  <si>
    <t>Γιάννης Τζώρτζης</t>
  </si>
  <si>
    <t>Νίκος Βάντζος</t>
  </si>
  <si>
    <t>Λίστα Βραβευομένων Εκδήλωσης 2021</t>
  </si>
  <si>
    <t>Λεζάντα Φωτογραφίας (παραλαβή βραβείου)</t>
  </si>
  <si>
    <t>οκ</t>
  </si>
  <si>
    <t>ok</t>
  </si>
  <si>
    <t xml:space="preserve">Χαράλαμπος Πολυξενίδης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</si>
</sst>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"/>
    <numFmt numFmtId="174" formatCode="0.0"/>
    <numFmt numFmtId="175" formatCode="#,##0.00\ \ \ "/>
    <numFmt numFmtId="176" formatCode="[$-408]dddd\,\ d\ mmmm\ yyyy"/>
    <numFmt numFmtId="177" formatCode="[$-408]h:mm:ss\ AM/PM"/>
    <numFmt numFmtId="178" formatCode="_-* #,##0\ &quot;€&quot;_-;\-* #,##0\ &quot;€&quot;_-;_-* &quot;-&quot;??\ &quot;€&quot;_-;_-@_-"/>
    <numFmt numFmtId="179" formatCode="&quot;Ναι&quot;;&quot;Ναι&quot;;&quot;Όχι&quot;"/>
    <numFmt numFmtId="180" formatCode="&quot;Αληθές&quot;;&quot;Αληθές&quot;;&quot;Ψευδές&quot;"/>
    <numFmt numFmtId="181" formatCode="&quot;Ενεργό&quot;;&quot;Ενεργό&quot;;&quot;Ανενεργό&quot;"/>
    <numFmt numFmtId="182" formatCode="[$€-2]\ #,##0.00_);[Red]\([$€-2]\ #,##0.00\)"/>
  </numFmts>
  <fonts count="48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u val="single"/>
      <sz val="8"/>
      <color indexed="8"/>
      <name val="Calibri"/>
      <family val="2"/>
    </font>
    <font>
      <sz val="8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9"/>
      <name val="Calibri"/>
      <family val="2"/>
    </font>
    <font>
      <sz val="18"/>
      <name val="Calibri Light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5"/>
      <name val="Calibri"/>
      <family val="2"/>
    </font>
    <font>
      <u val="single"/>
      <sz val="11"/>
      <name val="Calibri"/>
      <family val="2"/>
    </font>
    <font>
      <i/>
      <sz val="1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</fonts>
  <fills count="4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86999332904816"/>
        <bgColor indexed="64"/>
      </patternFill>
    </fill>
    <fill>
      <patternFill patternType="solid">
        <fgColor theme="2" tint="-0.09984999895095825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7998600006103516"/>
        <bgColor indexed="64"/>
      </patternFill>
    </fill>
    <fill>
      <patternFill patternType="solid">
        <fgColor rgb="FFC00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/>
    </xf>
    <xf numFmtId="0" fontId="19" fillId="35" borderId="13" xfId="0" applyFont="1" applyFill="1" applyBorder="1" applyAlignment="1">
      <alignment/>
    </xf>
    <xf numFmtId="0" fontId="19" fillId="35" borderId="14" xfId="0" applyFont="1" applyFill="1" applyBorder="1" applyAlignment="1">
      <alignment/>
    </xf>
    <xf numFmtId="0" fontId="23" fillId="0" borderId="14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/>
    </xf>
    <xf numFmtId="0" fontId="19" fillId="35" borderId="16" xfId="0" applyFont="1" applyFill="1" applyBorder="1" applyAlignment="1">
      <alignment/>
    </xf>
    <xf numFmtId="0" fontId="19" fillId="35" borderId="17" xfId="0" applyFont="1" applyFill="1" applyBorder="1" applyAlignment="1">
      <alignment horizontal="center"/>
    </xf>
    <xf numFmtId="0" fontId="19" fillId="35" borderId="17" xfId="0" applyFont="1" applyFill="1" applyBorder="1" applyAlignment="1">
      <alignment/>
    </xf>
    <xf numFmtId="0" fontId="19" fillId="35" borderId="18" xfId="0" applyFont="1" applyFill="1" applyBorder="1" applyAlignment="1">
      <alignment/>
    </xf>
    <xf numFmtId="0" fontId="23" fillId="0" borderId="1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9" fillId="35" borderId="19" xfId="0" applyFont="1" applyFill="1" applyBorder="1" applyAlignment="1">
      <alignment horizontal="center"/>
    </xf>
    <xf numFmtId="0" fontId="19" fillId="35" borderId="19" xfId="0" applyFont="1" applyFill="1" applyBorder="1" applyAlignment="1">
      <alignment/>
    </xf>
    <xf numFmtId="0" fontId="19" fillId="35" borderId="20" xfId="0" applyFont="1" applyFill="1" applyBorder="1" applyAlignment="1">
      <alignment/>
    </xf>
    <xf numFmtId="0" fontId="23" fillId="0" borderId="2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9" fillId="0" borderId="15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horizontal="center"/>
    </xf>
    <xf numFmtId="0" fontId="19" fillId="35" borderId="22" xfId="0" applyFont="1" applyFill="1" applyBorder="1" applyAlignment="1">
      <alignment/>
    </xf>
    <xf numFmtId="0" fontId="19" fillId="35" borderId="23" xfId="0" applyFont="1" applyFill="1" applyBorder="1" applyAlignment="1">
      <alignment/>
    </xf>
    <xf numFmtId="0" fontId="23" fillId="0" borderId="2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35" borderId="22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/>
    </xf>
    <xf numFmtId="0" fontId="23" fillId="9" borderId="20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/>
    </xf>
    <xf numFmtId="0" fontId="19" fillId="35" borderId="14" xfId="0" applyFont="1" applyFill="1" applyBorder="1" applyAlignment="1">
      <alignment horizontal="center" vertical="center"/>
    </xf>
    <xf numFmtId="0" fontId="19" fillId="35" borderId="18" xfId="0" applyFont="1" applyFill="1" applyBorder="1" applyAlignment="1">
      <alignment horizontal="center"/>
    </xf>
    <xf numFmtId="0" fontId="19" fillId="35" borderId="1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9" fillId="35" borderId="20" xfId="0" applyFont="1" applyFill="1" applyBorder="1" applyAlignment="1">
      <alignment horizontal="center"/>
    </xf>
    <xf numFmtId="0" fontId="19" fillId="35" borderId="20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center"/>
    </xf>
    <xf numFmtId="0" fontId="19" fillId="35" borderId="16" xfId="0" applyFont="1" applyFill="1" applyBorder="1" applyAlignment="1">
      <alignment/>
    </xf>
    <xf numFmtId="0" fontId="19" fillId="35" borderId="25" xfId="0" applyFont="1" applyFill="1" applyBorder="1" applyAlignment="1">
      <alignment horizontal="center"/>
    </xf>
    <xf numFmtId="0" fontId="19" fillId="35" borderId="25" xfId="0" applyFont="1" applyFill="1" applyBorder="1" applyAlignment="1">
      <alignment/>
    </xf>
    <xf numFmtId="0" fontId="19" fillId="35" borderId="26" xfId="0" applyFont="1" applyFill="1" applyBorder="1" applyAlignment="1">
      <alignment/>
    </xf>
    <xf numFmtId="0" fontId="19" fillId="35" borderId="26" xfId="0" applyFont="1" applyFill="1" applyBorder="1" applyAlignment="1">
      <alignment horizontal="center"/>
    </xf>
    <xf numFmtId="0" fontId="19" fillId="35" borderId="27" xfId="0" applyFont="1" applyFill="1" applyBorder="1" applyAlignment="1">
      <alignment horizontal="center"/>
    </xf>
    <xf numFmtId="0" fontId="19" fillId="35" borderId="27" xfId="0" applyFont="1" applyFill="1" applyBorder="1" applyAlignment="1">
      <alignment/>
    </xf>
    <xf numFmtId="0" fontId="19" fillId="35" borderId="28" xfId="0" applyFont="1" applyFill="1" applyBorder="1" applyAlignment="1">
      <alignment/>
    </xf>
    <xf numFmtId="0" fontId="19" fillId="35" borderId="29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/>
    </xf>
    <xf numFmtId="0" fontId="19" fillId="35" borderId="30" xfId="0" applyFont="1" applyFill="1" applyBorder="1" applyAlignment="1">
      <alignment horizontal="center"/>
    </xf>
    <xf numFmtId="0" fontId="19" fillId="35" borderId="30" xfId="0" applyFont="1" applyFill="1" applyBorder="1" applyAlignment="1">
      <alignment/>
    </xf>
    <xf numFmtId="0" fontId="19" fillId="35" borderId="31" xfId="0" applyFont="1" applyFill="1" applyBorder="1" applyAlignment="1">
      <alignment/>
    </xf>
    <xf numFmtId="0" fontId="19" fillId="35" borderId="27" xfId="0" applyFont="1" applyFill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 wrapText="1"/>
    </xf>
    <xf numFmtId="0" fontId="19" fillId="36" borderId="23" xfId="0" applyFont="1" applyFill="1" applyBorder="1" applyAlignment="1">
      <alignment horizontal="center" vertical="center"/>
    </xf>
    <xf numFmtId="0" fontId="19" fillId="36" borderId="18" xfId="0" applyFont="1" applyFill="1" applyBorder="1" applyAlignment="1">
      <alignment horizontal="center" vertical="center"/>
    </xf>
    <xf numFmtId="0" fontId="19" fillId="36" borderId="20" xfId="0" applyFont="1" applyFill="1" applyBorder="1" applyAlignment="1">
      <alignment horizontal="center" vertical="center"/>
    </xf>
    <xf numFmtId="0" fontId="19" fillId="35" borderId="31" xfId="0" applyFont="1" applyFill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/>
    </xf>
    <xf numFmtId="0" fontId="19" fillId="37" borderId="25" xfId="0" applyFont="1" applyFill="1" applyBorder="1" applyAlignment="1">
      <alignment horizontal="center" vertical="center"/>
    </xf>
    <xf numFmtId="0" fontId="17" fillId="38" borderId="25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 wrapText="1"/>
    </xf>
    <xf numFmtId="0" fontId="22" fillId="39" borderId="3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22" fillId="33" borderId="33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15" borderId="17" xfId="0" applyFont="1" applyFill="1" applyBorder="1" applyAlignment="1">
      <alignment/>
    </xf>
    <xf numFmtId="0" fontId="22" fillId="33" borderId="33" xfId="0" applyFont="1" applyFill="1" applyBorder="1" applyAlignment="1">
      <alignment horizontal="center" vertical="center"/>
    </xf>
    <xf numFmtId="0" fontId="19" fillId="35" borderId="28" xfId="0" applyFont="1" applyFill="1" applyBorder="1" applyAlignment="1">
      <alignment horizontal="center"/>
    </xf>
    <xf numFmtId="0" fontId="19" fillId="35" borderId="34" xfId="0" applyFont="1" applyFill="1" applyBorder="1" applyAlignment="1">
      <alignment horizontal="center"/>
    </xf>
    <xf numFmtId="16" fontId="19" fillId="35" borderId="26" xfId="0" applyNumberFormat="1" applyFont="1" applyFill="1" applyBorder="1" applyAlignment="1">
      <alignment horizontal="center"/>
    </xf>
    <xf numFmtId="0" fontId="19" fillId="33" borderId="25" xfId="0" applyFont="1" applyFill="1" applyBorder="1" applyAlignment="1">
      <alignment/>
    </xf>
    <xf numFmtId="0" fontId="19" fillId="33" borderId="35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16" fontId="19" fillId="35" borderId="17" xfId="0" applyNumberFormat="1" applyFont="1" applyFill="1" applyBorder="1" applyAlignment="1">
      <alignment horizontal="center"/>
    </xf>
    <xf numFmtId="0" fontId="25" fillId="35" borderId="17" xfId="0" applyFont="1" applyFill="1" applyBorder="1" applyAlignment="1">
      <alignment/>
    </xf>
    <xf numFmtId="0" fontId="19" fillId="40" borderId="25" xfId="0" applyFont="1" applyFill="1" applyBorder="1" applyAlignment="1">
      <alignment horizontal="left" vertical="center"/>
    </xf>
    <xf numFmtId="0" fontId="22" fillId="39" borderId="32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40" borderId="36" xfId="0" applyFont="1" applyFill="1" applyBorder="1" applyAlignment="1">
      <alignment horizontal="left" vertical="center"/>
    </xf>
    <xf numFmtId="0" fontId="19" fillId="40" borderId="35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9" fillId="40" borderId="36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9" fillId="40" borderId="25" xfId="0" applyNumberFormat="1" applyFont="1" applyFill="1" applyBorder="1" applyAlignment="1">
      <alignment/>
    </xf>
    <xf numFmtId="49" fontId="19" fillId="40" borderId="35" xfId="0" applyNumberFormat="1" applyFont="1" applyFill="1" applyBorder="1" applyAlignment="1">
      <alignment/>
    </xf>
    <xf numFmtId="49" fontId="23" fillId="40" borderId="36" xfId="0" applyNumberFormat="1" applyFont="1" applyFill="1" applyBorder="1" applyAlignment="1">
      <alignment/>
    </xf>
    <xf numFmtId="0" fontId="22" fillId="40" borderId="36" xfId="0" applyFont="1" applyFill="1" applyBorder="1" applyAlignment="1">
      <alignment horizontal="center" vertical="center" wrapText="1"/>
    </xf>
    <xf numFmtId="0" fontId="22" fillId="40" borderId="25" xfId="0" applyFont="1" applyFill="1" applyBorder="1" applyAlignment="1">
      <alignment horizontal="center" vertical="center" wrapText="1"/>
    </xf>
    <xf numFmtId="0" fontId="22" fillId="40" borderId="35" xfId="0" applyFont="1" applyFill="1" applyBorder="1" applyAlignment="1">
      <alignment horizontal="center" vertical="center" wrapText="1"/>
    </xf>
    <xf numFmtId="0" fontId="22" fillId="39" borderId="37" xfId="0" applyFont="1" applyFill="1" applyBorder="1" applyAlignment="1">
      <alignment horizontal="center" vertical="center" wrapText="1"/>
    </xf>
    <xf numFmtId="0" fontId="22" fillId="41" borderId="33" xfId="0" applyFont="1" applyFill="1" applyBorder="1" applyAlignment="1">
      <alignment vertical="center" wrapText="1"/>
    </xf>
    <xf numFmtId="0" fontId="22" fillId="40" borderId="38" xfId="0" applyFont="1" applyFill="1" applyBorder="1" applyAlignment="1">
      <alignment horizontal="center" vertical="center" wrapText="1"/>
    </xf>
    <xf numFmtId="0" fontId="23" fillId="40" borderId="25" xfId="0" applyFont="1" applyFill="1" applyBorder="1" applyAlignment="1">
      <alignment horizontal="left" vertical="center"/>
    </xf>
    <xf numFmtId="0" fontId="23" fillId="40" borderId="35" xfId="0" applyFont="1" applyFill="1" applyBorder="1" applyAlignment="1">
      <alignment horizontal="left" vertical="center"/>
    </xf>
    <xf numFmtId="49" fontId="23" fillId="40" borderId="35" xfId="0" applyNumberFormat="1" applyFont="1" applyFill="1" applyBorder="1" applyAlignment="1">
      <alignment/>
    </xf>
    <xf numFmtId="0" fontId="23" fillId="40" borderId="36" xfId="0" applyFont="1" applyFill="1" applyBorder="1" applyAlignment="1">
      <alignment horizontal="left" vertical="center"/>
    </xf>
    <xf numFmtId="49" fontId="23" fillId="40" borderId="39" xfId="0" applyNumberFormat="1" applyFont="1" applyFill="1" applyBorder="1" applyAlignment="1">
      <alignment/>
    </xf>
    <xf numFmtId="0" fontId="26" fillId="42" borderId="40" xfId="0" applyFont="1" applyFill="1" applyBorder="1" applyAlignment="1">
      <alignment vertical="center"/>
    </xf>
    <xf numFmtId="0" fontId="26" fillId="42" borderId="0" xfId="0" applyFont="1" applyFill="1" applyBorder="1" applyAlignment="1">
      <alignment vertical="center"/>
    </xf>
    <xf numFmtId="0" fontId="22" fillId="40" borderId="41" xfId="0" applyFont="1" applyFill="1" applyBorder="1" applyAlignment="1">
      <alignment horizontal="center" vertical="center" wrapText="1"/>
    </xf>
    <xf numFmtId="0" fontId="20" fillId="43" borderId="42" xfId="0" applyFont="1" applyFill="1" applyBorder="1" applyAlignment="1">
      <alignment horizontal="left" vertical="center"/>
    </xf>
    <xf numFmtId="0" fontId="20" fillId="43" borderId="43" xfId="0" applyFont="1" applyFill="1" applyBorder="1" applyAlignment="1">
      <alignment horizontal="left" vertical="center"/>
    </xf>
    <xf numFmtId="0" fontId="20" fillId="43" borderId="44" xfId="0" applyFont="1" applyFill="1" applyBorder="1" applyAlignment="1">
      <alignment horizontal="left" vertical="center"/>
    </xf>
    <xf numFmtId="0" fontId="20" fillId="43" borderId="45" xfId="0" applyFont="1" applyFill="1" applyBorder="1" applyAlignment="1">
      <alignment horizontal="left" vertical="center"/>
    </xf>
    <xf numFmtId="0" fontId="20" fillId="43" borderId="40" xfId="0" applyFont="1" applyFill="1" applyBorder="1" applyAlignment="1">
      <alignment horizontal="left" vertical="center"/>
    </xf>
    <xf numFmtId="0" fontId="20" fillId="43" borderId="46" xfId="0" applyFont="1" applyFill="1" applyBorder="1" applyAlignment="1">
      <alignment horizontal="left" vertical="center"/>
    </xf>
    <xf numFmtId="0" fontId="22" fillId="41" borderId="24" xfId="0" applyFont="1" applyFill="1" applyBorder="1" applyAlignment="1">
      <alignment horizontal="center" vertical="center"/>
    </xf>
    <xf numFmtId="0" fontId="22" fillId="41" borderId="33" xfId="0" applyFont="1" applyFill="1" applyBorder="1" applyAlignment="1">
      <alignment horizontal="center" vertical="center"/>
    </xf>
    <xf numFmtId="0" fontId="27" fillId="44" borderId="0" xfId="0" applyFont="1" applyFill="1" applyBorder="1" applyAlignment="1">
      <alignment horizontal="center" vertical="center"/>
    </xf>
    <xf numFmtId="0" fontId="22" fillId="41" borderId="43" xfId="0" applyFont="1" applyFill="1" applyBorder="1" applyAlignment="1">
      <alignment horizontal="center" vertical="center"/>
    </xf>
    <xf numFmtId="49" fontId="19" fillId="40" borderId="25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FFF00"/>
        </patternFill>
      </fill>
      <border/>
    </dxf>
    <dxf>
      <fill>
        <patternFill>
          <bgColor rgb="FF00B0F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9" tint="0.399949997663497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99"/>
  <sheetViews>
    <sheetView zoomScale="80" zoomScaleNormal="80" workbookViewId="0" topLeftCell="B3">
      <selection activeCell="F8" sqref="F8"/>
    </sheetView>
  </sheetViews>
  <sheetFormatPr defaultColWidth="3.57421875" defaultRowHeight="15"/>
  <cols>
    <col min="1" max="1" width="3.7109375" style="0" bestFit="1" customWidth="1"/>
    <col min="2" max="2" width="7.8515625" style="0" bestFit="1" customWidth="1"/>
    <col min="3" max="3" width="42.421875" style="0" customWidth="1"/>
    <col min="4" max="4" width="12.57421875" style="0" bestFit="1" customWidth="1"/>
    <col min="5" max="5" width="6.7109375" style="0" bestFit="1" customWidth="1"/>
    <col min="6" max="6" width="32.140625" style="0" bestFit="1" customWidth="1"/>
    <col min="7" max="7" width="21.421875" style="0" bestFit="1" customWidth="1"/>
    <col min="8" max="8" width="5.7109375" style="0" bestFit="1" customWidth="1"/>
    <col min="9" max="9" width="12.00390625" style="0" bestFit="1" customWidth="1"/>
    <col min="10" max="10" width="17.421875" style="0" bestFit="1" customWidth="1"/>
    <col min="11" max="11" width="3.57421875" style="0" bestFit="1" customWidth="1"/>
    <col min="12" max="58" width="3.57421875" style="7" customWidth="1"/>
  </cols>
  <sheetData>
    <row r="1" spans="1:11" ht="15">
      <c r="A1" s="119" t="s">
        <v>30</v>
      </c>
      <c r="B1" s="120"/>
      <c r="C1" s="121"/>
      <c r="D1" s="2"/>
      <c r="E1" s="2"/>
      <c r="F1" s="79"/>
      <c r="G1" s="3"/>
      <c r="H1" s="4"/>
      <c r="I1" s="3"/>
      <c r="J1" s="5"/>
      <c r="K1" s="1"/>
    </row>
    <row r="2" spans="1:11" ht="15.75" thickBot="1">
      <c r="A2" s="122"/>
      <c r="B2" s="123"/>
      <c r="C2" s="124"/>
      <c r="D2" s="2"/>
      <c r="E2" s="2"/>
      <c r="F2" s="79"/>
      <c r="G2" s="3"/>
      <c r="H2" s="4"/>
      <c r="I2" s="3"/>
      <c r="J2" s="5"/>
      <c r="K2" s="1"/>
    </row>
    <row r="3" spans="1:11" ht="15.75" thickBot="1">
      <c r="A3" s="6"/>
      <c r="B3" s="1"/>
      <c r="C3" s="1"/>
      <c r="D3" s="6"/>
      <c r="E3" s="6"/>
      <c r="F3" s="80"/>
      <c r="G3" s="1"/>
      <c r="H3" s="6"/>
      <c r="I3" s="1"/>
      <c r="J3" s="6"/>
      <c r="K3" s="8"/>
    </row>
    <row r="4" spans="1:11" ht="23.25" thickBot="1">
      <c r="A4" s="9" t="s">
        <v>0</v>
      </c>
      <c r="B4" s="10" t="s">
        <v>1</v>
      </c>
      <c r="C4" s="10" t="s">
        <v>3</v>
      </c>
      <c r="D4" s="10" t="s">
        <v>34</v>
      </c>
      <c r="E4" s="10" t="s">
        <v>175</v>
      </c>
      <c r="F4" s="10" t="s">
        <v>126</v>
      </c>
      <c r="G4" s="10" t="s">
        <v>11</v>
      </c>
      <c r="H4" s="10" t="s">
        <v>2</v>
      </c>
      <c r="I4" s="10" t="s">
        <v>12</v>
      </c>
      <c r="J4" s="77" t="s">
        <v>38</v>
      </c>
      <c r="K4" s="11" t="s">
        <v>13</v>
      </c>
    </row>
    <row r="5" spans="1:59" s="17" customFormat="1" ht="15">
      <c r="A5" s="52">
        <v>1</v>
      </c>
      <c r="B5" s="51">
        <v>77068193</v>
      </c>
      <c r="C5" s="51" t="s">
        <v>92</v>
      </c>
      <c r="D5" s="52">
        <v>3</v>
      </c>
      <c r="E5" s="52">
        <v>2</v>
      </c>
      <c r="F5" s="51" t="s">
        <v>127</v>
      </c>
      <c r="G5" s="51" t="s">
        <v>31</v>
      </c>
      <c r="H5" s="52" t="s">
        <v>14</v>
      </c>
      <c r="I5" s="54" t="s">
        <v>37</v>
      </c>
      <c r="J5" s="62">
        <v>1</v>
      </c>
      <c r="K5" s="7"/>
      <c r="L5" s="1"/>
      <c r="M5" s="1"/>
      <c r="N5" s="60"/>
      <c r="O5" s="61"/>
      <c r="P5" s="61"/>
      <c r="Q5" s="60"/>
      <c r="R5" s="61"/>
      <c r="S5" s="61"/>
      <c r="T5" s="60"/>
      <c r="U5" s="61"/>
      <c r="V5" s="60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6"/>
    </row>
    <row r="6" spans="1:22" ht="15">
      <c r="A6" s="18">
        <v>2</v>
      </c>
      <c r="B6" s="19">
        <v>966924</v>
      </c>
      <c r="C6" s="19" t="s">
        <v>93</v>
      </c>
      <c r="D6" s="18">
        <v>2</v>
      </c>
      <c r="E6" s="18">
        <v>1</v>
      </c>
      <c r="F6" s="19" t="s">
        <v>128</v>
      </c>
      <c r="G6" s="19" t="s">
        <v>31</v>
      </c>
      <c r="H6" s="18" t="s">
        <v>14</v>
      </c>
      <c r="I6" s="20" t="s">
        <v>62</v>
      </c>
      <c r="J6" s="21">
        <v>1</v>
      </c>
      <c r="K6" s="22"/>
      <c r="N6" s="58"/>
      <c r="O6" s="59"/>
      <c r="P6" s="59"/>
      <c r="Q6" s="58"/>
      <c r="R6" s="59"/>
      <c r="S6" s="59"/>
      <c r="T6" s="58"/>
      <c r="U6" s="59"/>
      <c r="V6" s="57"/>
    </row>
    <row r="7" spans="1:22" ht="15">
      <c r="A7" s="23">
        <v>3</v>
      </c>
      <c r="B7" s="24">
        <v>966980</v>
      </c>
      <c r="C7" s="24" t="s">
        <v>94</v>
      </c>
      <c r="D7" s="23">
        <v>1</v>
      </c>
      <c r="E7" s="23">
        <v>2</v>
      </c>
      <c r="F7" s="24" t="s">
        <v>129</v>
      </c>
      <c r="G7" s="24" t="s">
        <v>31</v>
      </c>
      <c r="H7" s="23" t="s">
        <v>14</v>
      </c>
      <c r="I7" s="25" t="s">
        <v>95</v>
      </c>
      <c r="J7" s="26">
        <v>1</v>
      </c>
      <c r="K7" s="22"/>
      <c r="N7" s="58"/>
      <c r="O7" s="59"/>
      <c r="P7" s="59"/>
      <c r="Q7" s="58"/>
      <c r="R7" s="59"/>
      <c r="S7" s="59"/>
      <c r="T7" s="58"/>
      <c r="U7" s="59"/>
      <c r="V7" s="57"/>
    </row>
    <row r="8" spans="1:22" ht="15">
      <c r="A8" s="27"/>
      <c r="B8" s="28"/>
      <c r="C8" s="28"/>
      <c r="D8" s="29"/>
      <c r="E8" s="29"/>
      <c r="F8" s="28"/>
      <c r="G8" s="28"/>
      <c r="H8" s="29"/>
      <c r="I8" s="28"/>
      <c r="J8" s="30"/>
      <c r="K8" s="22"/>
      <c r="N8" s="58"/>
      <c r="O8" s="59"/>
      <c r="P8" s="59"/>
      <c r="Q8" s="58"/>
      <c r="R8" s="59"/>
      <c r="S8" s="59"/>
      <c r="T8" s="58"/>
      <c r="U8" s="59"/>
      <c r="V8" s="57"/>
    </row>
    <row r="9" spans="1:22" ht="15">
      <c r="A9" s="31">
        <v>1</v>
      </c>
      <c r="B9" s="32">
        <v>964046</v>
      </c>
      <c r="C9" s="32" t="s">
        <v>96</v>
      </c>
      <c r="D9" s="31">
        <v>3</v>
      </c>
      <c r="E9" s="31">
        <v>1</v>
      </c>
      <c r="F9" s="32" t="s">
        <v>130</v>
      </c>
      <c r="G9" s="19" t="s">
        <v>16</v>
      </c>
      <c r="H9" s="31" t="s">
        <v>14</v>
      </c>
      <c r="I9" s="33" t="s">
        <v>62</v>
      </c>
      <c r="J9" s="34">
        <v>1</v>
      </c>
      <c r="K9" s="22"/>
      <c r="N9" s="58"/>
      <c r="O9" s="59"/>
      <c r="P9" s="59"/>
      <c r="Q9" s="58"/>
      <c r="R9" s="59"/>
      <c r="S9" s="59"/>
      <c r="T9" s="58"/>
      <c r="U9" s="59"/>
      <c r="V9" s="57"/>
    </row>
    <row r="10" spans="1:22" ht="15">
      <c r="A10" s="18">
        <v>2</v>
      </c>
      <c r="B10" s="19">
        <v>960946</v>
      </c>
      <c r="C10" s="19" t="s">
        <v>97</v>
      </c>
      <c r="D10" s="18">
        <v>2</v>
      </c>
      <c r="E10" s="18">
        <v>1</v>
      </c>
      <c r="F10" s="19" t="s">
        <v>128</v>
      </c>
      <c r="G10" s="19" t="s">
        <v>16</v>
      </c>
      <c r="H10" s="18" t="s">
        <v>14</v>
      </c>
      <c r="I10" s="54" t="s">
        <v>62</v>
      </c>
      <c r="J10" s="21">
        <v>1</v>
      </c>
      <c r="K10" s="22"/>
      <c r="N10" s="58"/>
      <c r="O10" s="59"/>
      <c r="P10" s="59"/>
      <c r="Q10" s="58"/>
      <c r="R10" s="59"/>
      <c r="S10" s="59"/>
      <c r="T10" s="58"/>
      <c r="U10" s="59"/>
      <c r="V10" s="57"/>
    </row>
    <row r="11" spans="1:22" ht="15">
      <c r="A11" s="23">
        <v>3</v>
      </c>
      <c r="B11" s="24">
        <v>963663</v>
      </c>
      <c r="C11" s="24" t="s">
        <v>98</v>
      </c>
      <c r="D11" s="23">
        <v>1</v>
      </c>
      <c r="E11" s="23">
        <v>2</v>
      </c>
      <c r="F11" s="24" t="s">
        <v>131</v>
      </c>
      <c r="G11" s="24" t="s">
        <v>16</v>
      </c>
      <c r="H11" s="23" t="s">
        <v>14</v>
      </c>
      <c r="I11" s="25" t="s">
        <v>95</v>
      </c>
      <c r="J11" s="26">
        <v>1</v>
      </c>
      <c r="K11" s="35"/>
      <c r="N11" s="58"/>
      <c r="O11" s="59"/>
      <c r="P11" s="59"/>
      <c r="Q11" s="58"/>
      <c r="R11" s="59"/>
      <c r="S11" s="59"/>
      <c r="T11" s="58"/>
      <c r="U11" s="59"/>
      <c r="V11" s="57"/>
    </row>
    <row r="12" spans="1:22" ht="15">
      <c r="A12" s="27"/>
      <c r="B12" s="28"/>
      <c r="C12" s="28"/>
      <c r="D12" s="29"/>
      <c r="E12" s="29"/>
      <c r="F12" s="28"/>
      <c r="G12" s="28"/>
      <c r="H12" s="29"/>
      <c r="I12" s="28"/>
      <c r="J12" s="30"/>
      <c r="K12" s="22"/>
      <c r="N12" s="58"/>
      <c r="O12" s="59"/>
      <c r="P12" s="59"/>
      <c r="Q12" s="58"/>
      <c r="R12" s="59"/>
      <c r="S12" s="59"/>
      <c r="T12" s="58"/>
      <c r="U12" s="59"/>
      <c r="V12" s="57"/>
    </row>
    <row r="13" spans="1:22" ht="15">
      <c r="A13" s="31">
        <v>1</v>
      </c>
      <c r="B13" s="32">
        <v>966607</v>
      </c>
      <c r="C13" s="32" t="s">
        <v>99</v>
      </c>
      <c r="D13" s="36">
        <v>3</v>
      </c>
      <c r="E13" s="36">
        <v>1</v>
      </c>
      <c r="F13" s="32" t="s">
        <v>132</v>
      </c>
      <c r="G13" s="32" t="s">
        <v>18</v>
      </c>
      <c r="H13" s="31" t="s">
        <v>14</v>
      </c>
      <c r="I13" s="32" t="s">
        <v>86</v>
      </c>
      <c r="J13" s="37">
        <v>1</v>
      </c>
      <c r="K13" s="22"/>
      <c r="N13" s="58"/>
      <c r="O13" s="59"/>
      <c r="P13" s="59"/>
      <c r="Q13" s="58"/>
      <c r="R13" s="59"/>
      <c r="S13" s="59"/>
      <c r="T13" s="58"/>
      <c r="U13" s="59"/>
      <c r="V13" s="57"/>
    </row>
    <row r="14" spans="1:22" ht="15">
      <c r="A14" s="18">
        <v>2</v>
      </c>
      <c r="B14" s="19">
        <v>962619</v>
      </c>
      <c r="C14" s="19" t="s">
        <v>20</v>
      </c>
      <c r="D14" s="18">
        <v>2</v>
      </c>
      <c r="E14" s="18">
        <v>1</v>
      </c>
      <c r="F14" s="19" t="s">
        <v>133</v>
      </c>
      <c r="G14" s="19" t="s">
        <v>18</v>
      </c>
      <c r="H14" s="18" t="s">
        <v>14</v>
      </c>
      <c r="I14" s="19" t="s">
        <v>19</v>
      </c>
      <c r="J14" s="21">
        <v>1</v>
      </c>
      <c r="K14" s="22"/>
      <c r="N14" s="58"/>
      <c r="O14" s="59"/>
      <c r="P14" s="59"/>
      <c r="Q14" s="6"/>
      <c r="R14" s="59"/>
      <c r="S14" s="59"/>
      <c r="T14" s="58"/>
      <c r="U14" s="59"/>
      <c r="V14" s="58"/>
    </row>
    <row r="15" spans="1:22" ht="15">
      <c r="A15" s="23">
        <v>3</v>
      </c>
      <c r="B15" s="24">
        <v>967077</v>
      </c>
      <c r="C15" s="24" t="s">
        <v>100</v>
      </c>
      <c r="D15" s="23">
        <v>1</v>
      </c>
      <c r="E15" s="23">
        <v>1</v>
      </c>
      <c r="F15" s="24" t="s">
        <v>134</v>
      </c>
      <c r="G15" s="24" t="s">
        <v>18</v>
      </c>
      <c r="H15" s="23" t="s">
        <v>14</v>
      </c>
      <c r="I15" s="24" t="s">
        <v>62</v>
      </c>
      <c r="J15" s="38">
        <v>1</v>
      </c>
      <c r="K15" s="35">
        <f>SUM(J5:J15)</f>
        <v>9</v>
      </c>
      <c r="N15" s="58"/>
      <c r="O15" s="59"/>
      <c r="P15" s="59"/>
      <c r="Q15" s="58"/>
      <c r="R15" s="59"/>
      <c r="S15" s="59"/>
      <c r="T15" s="58"/>
      <c r="U15" s="59"/>
      <c r="V15" s="57"/>
    </row>
    <row r="16" spans="1:22" ht="15.75" thickBot="1">
      <c r="A16" s="27"/>
      <c r="B16" s="28"/>
      <c r="C16" s="28"/>
      <c r="D16" s="29"/>
      <c r="E16" s="29"/>
      <c r="F16" s="28"/>
      <c r="G16" s="28"/>
      <c r="H16" s="29"/>
      <c r="I16" s="28"/>
      <c r="J16" s="30"/>
      <c r="K16" s="22"/>
      <c r="N16" s="58"/>
      <c r="O16" s="59"/>
      <c r="P16" s="59"/>
      <c r="Q16" s="58"/>
      <c r="R16" s="59"/>
      <c r="S16" s="59"/>
      <c r="T16" s="58"/>
      <c r="U16" s="59"/>
      <c r="V16" s="57"/>
    </row>
    <row r="17" spans="1:14" ht="23.25" thickBot="1">
      <c r="A17" s="9" t="s">
        <v>0</v>
      </c>
      <c r="B17" s="10" t="s">
        <v>1</v>
      </c>
      <c r="C17" s="46" t="s">
        <v>3</v>
      </c>
      <c r="D17" s="9" t="s">
        <v>34</v>
      </c>
      <c r="E17" s="85"/>
      <c r="F17" s="82"/>
      <c r="G17" s="46" t="s">
        <v>11</v>
      </c>
      <c r="H17" s="10" t="s">
        <v>2</v>
      </c>
      <c r="I17" s="10" t="s">
        <v>12</v>
      </c>
      <c r="J17" s="63" t="s">
        <v>41</v>
      </c>
      <c r="K17" s="11" t="s">
        <v>13</v>
      </c>
      <c r="N17" s="59"/>
    </row>
    <row r="18" spans="1:14" ht="15">
      <c r="A18" s="18">
        <v>1</v>
      </c>
      <c r="B18" s="19">
        <v>16223</v>
      </c>
      <c r="C18" s="19" t="s">
        <v>54</v>
      </c>
      <c r="D18" s="18">
        <v>3</v>
      </c>
      <c r="E18" s="18">
        <v>7</v>
      </c>
      <c r="F18" s="19" t="s">
        <v>186</v>
      </c>
      <c r="G18" s="19" t="s">
        <v>31</v>
      </c>
      <c r="H18" s="18" t="s">
        <v>21</v>
      </c>
      <c r="I18" s="14" t="s">
        <v>43</v>
      </c>
      <c r="J18" s="15">
        <v>1</v>
      </c>
      <c r="K18" s="8"/>
      <c r="N18" s="59"/>
    </row>
    <row r="19" spans="1:14" ht="15">
      <c r="A19" s="18">
        <v>2</v>
      </c>
      <c r="B19" s="19">
        <v>3656</v>
      </c>
      <c r="C19" s="19" t="s">
        <v>32</v>
      </c>
      <c r="D19" s="18">
        <v>2</v>
      </c>
      <c r="E19" s="88">
        <v>44372</v>
      </c>
      <c r="F19" s="19" t="s">
        <v>191</v>
      </c>
      <c r="G19" s="19" t="s">
        <v>31</v>
      </c>
      <c r="H19" s="18" t="s">
        <v>21</v>
      </c>
      <c r="I19" s="20" t="s">
        <v>15</v>
      </c>
      <c r="J19" s="21">
        <v>1</v>
      </c>
      <c r="K19" s="8"/>
      <c r="N19" s="59"/>
    </row>
    <row r="20" spans="1:14" ht="15">
      <c r="A20" s="23">
        <v>3</v>
      </c>
      <c r="B20" s="25">
        <v>3232</v>
      </c>
      <c r="C20" s="24" t="s">
        <v>55</v>
      </c>
      <c r="D20" s="23">
        <v>1</v>
      </c>
      <c r="E20" s="86">
        <v>3</v>
      </c>
      <c r="F20" s="55" t="s">
        <v>135</v>
      </c>
      <c r="G20" s="19" t="s">
        <v>31</v>
      </c>
      <c r="H20" s="23" t="s">
        <v>21</v>
      </c>
      <c r="I20" s="25" t="s">
        <v>15</v>
      </c>
      <c r="J20" s="26">
        <v>1</v>
      </c>
      <c r="K20" s="35">
        <f>SUM(J18:J20)</f>
        <v>3</v>
      </c>
      <c r="N20" s="59"/>
    </row>
    <row r="21" spans="1:22" ht="15.75" thickBot="1">
      <c r="A21" s="27"/>
      <c r="B21" s="28"/>
      <c r="C21" s="28"/>
      <c r="D21" s="29"/>
      <c r="E21" s="29"/>
      <c r="F21" s="28"/>
      <c r="G21" s="28"/>
      <c r="H21" s="29"/>
      <c r="I21" s="28"/>
      <c r="J21" s="30"/>
      <c r="K21" s="22"/>
      <c r="N21" s="58"/>
      <c r="O21" s="59"/>
      <c r="P21" s="59"/>
      <c r="Q21" s="58"/>
      <c r="R21" s="59"/>
      <c r="S21" s="59"/>
      <c r="T21" s="58"/>
      <c r="U21" s="59"/>
      <c r="V21" s="57"/>
    </row>
    <row r="22" spans="1:22" ht="15.75" thickBot="1">
      <c r="A22" s="9" t="s">
        <v>0</v>
      </c>
      <c r="B22" s="10" t="s">
        <v>1</v>
      </c>
      <c r="C22" s="46" t="s">
        <v>3</v>
      </c>
      <c r="D22" s="9" t="s">
        <v>34</v>
      </c>
      <c r="E22" s="85"/>
      <c r="F22" s="82"/>
      <c r="G22" s="46" t="s">
        <v>11</v>
      </c>
      <c r="H22" s="10" t="s">
        <v>2</v>
      </c>
      <c r="I22" s="10" t="s">
        <v>12</v>
      </c>
      <c r="J22" s="74" t="s">
        <v>39</v>
      </c>
      <c r="K22" s="11" t="s">
        <v>13</v>
      </c>
      <c r="N22" s="58"/>
      <c r="O22" s="59"/>
      <c r="P22" s="59"/>
      <c r="Q22" s="58"/>
      <c r="R22" s="59"/>
      <c r="S22" s="59"/>
      <c r="T22" s="58"/>
      <c r="U22" s="59"/>
      <c r="V22" s="57"/>
    </row>
    <row r="23" spans="1:58" ht="15">
      <c r="A23" s="65">
        <v>1</v>
      </c>
      <c r="B23" s="66">
        <v>966980</v>
      </c>
      <c r="C23" s="66" t="s">
        <v>94</v>
      </c>
      <c r="D23" s="65">
        <v>1</v>
      </c>
      <c r="E23" s="87">
        <v>2</v>
      </c>
      <c r="F23" s="24" t="s">
        <v>129</v>
      </c>
      <c r="G23" s="66" t="s">
        <v>31</v>
      </c>
      <c r="H23" s="65" t="s">
        <v>14</v>
      </c>
      <c r="I23" s="67" t="s">
        <v>95</v>
      </c>
      <c r="J23" s="75">
        <v>1</v>
      </c>
      <c r="K23" s="35">
        <f>J23</f>
        <v>1</v>
      </c>
      <c r="M23" s="58"/>
      <c r="N23" s="59"/>
      <c r="O23" s="59"/>
      <c r="P23" s="58"/>
      <c r="Q23" s="59"/>
      <c r="R23" s="59"/>
      <c r="S23" s="58"/>
      <c r="T23" s="59"/>
      <c r="U23" s="57"/>
      <c r="BF23"/>
    </row>
    <row r="24" spans="1:58" ht="15.75" thickBot="1">
      <c r="A24" s="4"/>
      <c r="B24" s="3"/>
      <c r="C24" s="3"/>
      <c r="D24" s="4"/>
      <c r="E24" s="4"/>
      <c r="F24" s="83"/>
      <c r="G24" s="3"/>
      <c r="H24" s="4"/>
      <c r="I24" s="3"/>
      <c r="J24" s="5"/>
      <c r="K24" s="1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ht="23.25" thickBot="1">
      <c r="A25" s="9" t="s">
        <v>0</v>
      </c>
      <c r="B25" s="10" t="s">
        <v>1</v>
      </c>
      <c r="C25" s="46" t="s">
        <v>3</v>
      </c>
      <c r="D25" s="9" t="s">
        <v>34</v>
      </c>
      <c r="E25" s="85"/>
      <c r="F25" s="82"/>
      <c r="G25" s="46" t="s">
        <v>11</v>
      </c>
      <c r="H25" s="10" t="s">
        <v>2</v>
      </c>
      <c r="I25" s="10" t="s">
        <v>12</v>
      </c>
      <c r="J25" s="69" t="s">
        <v>40</v>
      </c>
      <c r="K25" s="11" t="s">
        <v>13</v>
      </c>
      <c r="N25" s="1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ht="15">
      <c r="A26" s="18">
        <v>1</v>
      </c>
      <c r="B26" s="19">
        <v>40318</v>
      </c>
      <c r="C26" s="19" t="s">
        <v>8</v>
      </c>
      <c r="D26" s="18">
        <v>8</v>
      </c>
      <c r="E26" s="18">
        <v>5</v>
      </c>
      <c r="F26" s="19" t="s">
        <v>136</v>
      </c>
      <c r="G26" s="19" t="s">
        <v>42</v>
      </c>
      <c r="H26" s="18" t="s">
        <v>21</v>
      </c>
      <c r="I26" s="14" t="s">
        <v>43</v>
      </c>
      <c r="J26" s="70">
        <v>1</v>
      </c>
      <c r="K26" s="6"/>
      <c r="M26" s="1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ht="15">
      <c r="A27" s="18">
        <v>2</v>
      </c>
      <c r="B27" s="19">
        <v>7526</v>
      </c>
      <c r="C27" s="19" t="s">
        <v>44</v>
      </c>
      <c r="D27" s="18">
        <v>7</v>
      </c>
      <c r="E27" s="18">
        <v>5</v>
      </c>
      <c r="F27" s="19" t="s">
        <v>137</v>
      </c>
      <c r="G27" s="19" t="s">
        <v>31</v>
      </c>
      <c r="H27" s="18" t="s">
        <v>21</v>
      </c>
      <c r="I27" s="20" t="s">
        <v>45</v>
      </c>
      <c r="J27" s="71">
        <v>1</v>
      </c>
      <c r="K27" s="6"/>
      <c r="M27" s="1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ht="15">
      <c r="A28" s="18">
        <v>3</v>
      </c>
      <c r="B28" s="19">
        <v>40270</v>
      </c>
      <c r="C28" s="19" t="s">
        <v>46</v>
      </c>
      <c r="D28" s="18">
        <v>6</v>
      </c>
      <c r="E28" s="18">
        <v>5</v>
      </c>
      <c r="F28" s="19" t="s">
        <v>172</v>
      </c>
      <c r="G28" s="19" t="s">
        <v>42</v>
      </c>
      <c r="H28" s="18" t="s">
        <v>21</v>
      </c>
      <c r="I28" s="20" t="s">
        <v>9</v>
      </c>
      <c r="J28" s="71">
        <v>1</v>
      </c>
      <c r="K28" s="6"/>
      <c r="M28" s="1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ht="15">
      <c r="A29" s="18">
        <v>4</v>
      </c>
      <c r="B29" s="19">
        <v>13984</v>
      </c>
      <c r="C29" s="19" t="s">
        <v>47</v>
      </c>
      <c r="D29" s="18">
        <v>5</v>
      </c>
      <c r="E29" s="18">
        <v>7</v>
      </c>
      <c r="F29" s="19" t="s">
        <v>138</v>
      </c>
      <c r="G29" s="19" t="s">
        <v>31</v>
      </c>
      <c r="H29" s="18" t="s">
        <v>21</v>
      </c>
      <c r="I29" s="19" t="s">
        <v>48</v>
      </c>
      <c r="J29" s="71">
        <v>1</v>
      </c>
      <c r="K29" s="6"/>
      <c r="M29" s="1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ht="15">
      <c r="A30" s="18">
        <v>5</v>
      </c>
      <c r="B30" s="19">
        <v>8531</v>
      </c>
      <c r="C30" s="19" t="s">
        <v>49</v>
      </c>
      <c r="D30" s="18">
        <v>4</v>
      </c>
      <c r="E30" s="18">
        <v>7</v>
      </c>
      <c r="F30" s="19" t="s">
        <v>139</v>
      </c>
      <c r="G30" s="19" t="s">
        <v>31</v>
      </c>
      <c r="H30" s="18" t="s">
        <v>21</v>
      </c>
      <c r="I30" s="19" t="s">
        <v>27</v>
      </c>
      <c r="J30" s="71">
        <v>1</v>
      </c>
      <c r="K30" s="6"/>
      <c r="M30" s="1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ht="15">
      <c r="A31" s="18">
        <v>6</v>
      </c>
      <c r="B31" s="19">
        <v>2852</v>
      </c>
      <c r="C31" s="19" t="s">
        <v>50</v>
      </c>
      <c r="D31" s="18">
        <v>3</v>
      </c>
      <c r="E31" s="18">
        <v>3</v>
      </c>
      <c r="F31" s="19" t="s">
        <v>140</v>
      </c>
      <c r="G31" s="19" t="s">
        <v>23</v>
      </c>
      <c r="H31" s="18" t="s">
        <v>21</v>
      </c>
      <c r="I31" s="19" t="s">
        <v>26</v>
      </c>
      <c r="J31" s="71">
        <v>1</v>
      </c>
      <c r="K31" s="6"/>
      <c r="M31" s="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ht="15">
      <c r="A32" s="18">
        <v>7</v>
      </c>
      <c r="B32" s="19">
        <v>4030</v>
      </c>
      <c r="C32" s="19" t="s">
        <v>51</v>
      </c>
      <c r="D32" s="18">
        <v>2</v>
      </c>
      <c r="E32" s="18">
        <v>4</v>
      </c>
      <c r="F32" s="19" t="s">
        <v>141</v>
      </c>
      <c r="G32" s="19" t="s">
        <v>31</v>
      </c>
      <c r="H32" s="18" t="s">
        <v>21</v>
      </c>
      <c r="I32" s="19" t="s">
        <v>52</v>
      </c>
      <c r="J32" s="71">
        <v>1</v>
      </c>
      <c r="K32" s="6"/>
      <c r="M32" s="1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ht="15">
      <c r="A33" s="23">
        <v>8</v>
      </c>
      <c r="B33" s="24">
        <v>2737</v>
      </c>
      <c r="C33" s="24" t="s">
        <v>53</v>
      </c>
      <c r="D33" s="23">
        <v>1</v>
      </c>
      <c r="E33" s="23">
        <v>3</v>
      </c>
      <c r="F33" s="24" t="s">
        <v>142</v>
      </c>
      <c r="G33" s="24" t="s">
        <v>23</v>
      </c>
      <c r="H33" s="23" t="s">
        <v>21</v>
      </c>
      <c r="I33" s="24" t="s">
        <v>6</v>
      </c>
      <c r="J33" s="72">
        <v>1</v>
      </c>
      <c r="K33" s="35">
        <f>SUM(J26:J33)</f>
        <v>8</v>
      </c>
      <c r="M33" s="1"/>
      <c r="BF33"/>
    </row>
    <row r="34" spans="1:14" ht="15.75" thickBot="1">
      <c r="A34" s="4"/>
      <c r="B34" s="3"/>
      <c r="C34" s="3"/>
      <c r="D34" s="4"/>
      <c r="E34" s="4"/>
      <c r="F34" s="83"/>
      <c r="G34" s="3"/>
      <c r="H34" s="4"/>
      <c r="I34" s="3"/>
      <c r="J34" s="5"/>
      <c r="K34" s="1"/>
      <c r="N34" s="1"/>
    </row>
    <row r="35" spans="1:14" ht="15.75" thickBot="1">
      <c r="A35" s="9" t="s">
        <v>0</v>
      </c>
      <c r="B35" s="10" t="s">
        <v>1</v>
      </c>
      <c r="C35" s="46" t="s">
        <v>3</v>
      </c>
      <c r="D35" s="9" t="s">
        <v>34</v>
      </c>
      <c r="E35" s="85"/>
      <c r="F35" s="82"/>
      <c r="G35" s="46" t="s">
        <v>11</v>
      </c>
      <c r="H35" s="10" t="s">
        <v>2</v>
      </c>
      <c r="I35" s="10" t="s">
        <v>12</v>
      </c>
      <c r="J35" s="10" t="s">
        <v>114</v>
      </c>
      <c r="K35" s="11" t="s">
        <v>13</v>
      </c>
      <c r="N35" s="1"/>
    </row>
    <row r="36" spans="1:14" ht="15">
      <c r="A36" s="12">
        <v>1</v>
      </c>
      <c r="B36" s="13">
        <v>40071</v>
      </c>
      <c r="C36" s="13" t="s">
        <v>59</v>
      </c>
      <c r="D36" s="12">
        <v>1</v>
      </c>
      <c r="E36" s="88">
        <v>44372</v>
      </c>
      <c r="F36" s="51" t="s">
        <v>173</v>
      </c>
      <c r="G36" s="19" t="s">
        <v>42</v>
      </c>
      <c r="H36" s="39" t="s">
        <v>21</v>
      </c>
      <c r="I36" s="14" t="s">
        <v>60</v>
      </c>
      <c r="J36" s="40">
        <v>1</v>
      </c>
      <c r="K36" s="8"/>
      <c r="N36" s="1"/>
    </row>
    <row r="37" spans="1:14" ht="15">
      <c r="A37" s="18">
        <v>2</v>
      </c>
      <c r="B37" s="19">
        <v>40247</v>
      </c>
      <c r="C37" s="19" t="s">
        <v>56</v>
      </c>
      <c r="D37" s="18">
        <v>2</v>
      </c>
      <c r="E37" s="18">
        <v>5</v>
      </c>
      <c r="F37" s="19" t="s">
        <v>143</v>
      </c>
      <c r="G37" s="19" t="s">
        <v>42</v>
      </c>
      <c r="H37" s="41" t="s">
        <v>21</v>
      </c>
      <c r="I37" s="20" t="s">
        <v>57</v>
      </c>
      <c r="J37" s="42">
        <v>1</v>
      </c>
      <c r="K37" s="8"/>
      <c r="N37" s="1"/>
    </row>
    <row r="38" spans="1:14" ht="15">
      <c r="A38" s="18">
        <v>3</v>
      </c>
      <c r="B38" s="19">
        <v>929490</v>
      </c>
      <c r="C38" s="19" t="s">
        <v>72</v>
      </c>
      <c r="D38" s="18">
        <v>3</v>
      </c>
      <c r="E38" s="18">
        <v>7</v>
      </c>
      <c r="F38" s="19" t="s">
        <v>144</v>
      </c>
      <c r="G38" s="19" t="s">
        <v>31</v>
      </c>
      <c r="H38" s="41" t="s">
        <v>21</v>
      </c>
      <c r="I38" s="20" t="s">
        <v>64</v>
      </c>
      <c r="J38" s="42">
        <v>1</v>
      </c>
      <c r="K38" s="8"/>
      <c r="N38" s="1"/>
    </row>
    <row r="39" spans="1:14" ht="15">
      <c r="A39" s="18">
        <v>4</v>
      </c>
      <c r="B39" s="19">
        <v>40131</v>
      </c>
      <c r="C39" s="19" t="s">
        <v>63</v>
      </c>
      <c r="D39" s="18">
        <v>4</v>
      </c>
      <c r="E39" s="18">
        <v>5</v>
      </c>
      <c r="F39" s="19" t="s">
        <v>145</v>
      </c>
      <c r="G39" s="19" t="s">
        <v>42</v>
      </c>
      <c r="H39" s="18" t="s">
        <v>21</v>
      </c>
      <c r="I39" s="20" t="s">
        <v>64</v>
      </c>
      <c r="J39" s="42">
        <v>1</v>
      </c>
      <c r="K39" s="8"/>
      <c r="N39" s="1"/>
    </row>
    <row r="40" spans="1:14" ht="15">
      <c r="A40" s="41">
        <v>5</v>
      </c>
      <c r="B40" s="19">
        <v>3232</v>
      </c>
      <c r="C40" s="19" t="s">
        <v>55</v>
      </c>
      <c r="D40" s="18">
        <v>5</v>
      </c>
      <c r="E40" s="18">
        <v>3</v>
      </c>
      <c r="F40" s="19" t="s">
        <v>135</v>
      </c>
      <c r="G40" s="19" t="s">
        <v>31</v>
      </c>
      <c r="H40" s="41" t="s">
        <v>21</v>
      </c>
      <c r="I40" s="20" t="s">
        <v>15</v>
      </c>
      <c r="J40" s="42">
        <v>1</v>
      </c>
      <c r="K40" s="8"/>
      <c r="N40" s="1"/>
    </row>
    <row r="41" spans="1:14" ht="15">
      <c r="A41" s="41">
        <v>6</v>
      </c>
      <c r="B41" s="19">
        <v>929298</v>
      </c>
      <c r="C41" s="19" t="s">
        <v>112</v>
      </c>
      <c r="D41" s="18">
        <v>6</v>
      </c>
      <c r="E41" s="18">
        <v>4</v>
      </c>
      <c r="F41" s="19" t="s">
        <v>146</v>
      </c>
      <c r="G41" s="19" t="s">
        <v>23</v>
      </c>
      <c r="H41" s="41" t="s">
        <v>21</v>
      </c>
      <c r="I41" s="20" t="s">
        <v>65</v>
      </c>
      <c r="J41" s="42">
        <v>1</v>
      </c>
      <c r="K41" s="8"/>
      <c r="N41" s="1"/>
    </row>
    <row r="42" spans="1:14" ht="15">
      <c r="A42" s="18">
        <v>7</v>
      </c>
      <c r="B42" s="55">
        <v>6421</v>
      </c>
      <c r="C42" s="55" t="s">
        <v>61</v>
      </c>
      <c r="D42" s="18">
        <v>7</v>
      </c>
      <c r="E42" s="18"/>
      <c r="F42" s="84" t="s">
        <v>147</v>
      </c>
      <c r="G42" s="19" t="s">
        <v>23</v>
      </c>
      <c r="H42" s="41" t="s">
        <v>21</v>
      </c>
      <c r="I42" s="56" t="s">
        <v>62</v>
      </c>
      <c r="J42" s="42">
        <v>1</v>
      </c>
      <c r="K42" s="43"/>
      <c r="N42" s="1"/>
    </row>
    <row r="43" spans="1:58" ht="15">
      <c r="A43" s="18">
        <v>8</v>
      </c>
      <c r="B43" s="55">
        <v>10487</v>
      </c>
      <c r="C43" s="55" t="s">
        <v>68</v>
      </c>
      <c r="D43" s="18">
        <v>8</v>
      </c>
      <c r="E43" s="18">
        <v>6</v>
      </c>
      <c r="F43" s="19" t="s">
        <v>174</v>
      </c>
      <c r="G43" s="19" t="s">
        <v>23</v>
      </c>
      <c r="H43" s="41" t="s">
        <v>21</v>
      </c>
      <c r="I43" s="56" t="s">
        <v>69</v>
      </c>
      <c r="J43" s="42">
        <v>1</v>
      </c>
      <c r="K43" s="43"/>
      <c r="L43"/>
      <c r="M43"/>
      <c r="N43" s="1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1:58" ht="15">
      <c r="A44" s="41">
        <v>9</v>
      </c>
      <c r="B44" s="19">
        <v>2337</v>
      </c>
      <c r="C44" s="55" t="s">
        <v>113</v>
      </c>
      <c r="D44" s="18">
        <v>9</v>
      </c>
      <c r="E44" s="18">
        <v>4</v>
      </c>
      <c r="F44" s="19" t="s">
        <v>184</v>
      </c>
      <c r="G44" s="19" t="s">
        <v>23</v>
      </c>
      <c r="H44" s="41" t="s">
        <v>21</v>
      </c>
      <c r="I44" s="20" t="s">
        <v>65</v>
      </c>
      <c r="J44" s="42">
        <v>1</v>
      </c>
      <c r="K44" s="8"/>
      <c r="L44"/>
      <c r="M44"/>
      <c r="N44" s="1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</row>
    <row r="45" spans="1:58" ht="15">
      <c r="A45" s="18">
        <v>10</v>
      </c>
      <c r="B45" s="55">
        <v>1469</v>
      </c>
      <c r="C45" s="19" t="s">
        <v>71</v>
      </c>
      <c r="D45" s="18">
        <v>10</v>
      </c>
      <c r="E45" s="18"/>
      <c r="F45" s="84" t="s">
        <v>147</v>
      </c>
      <c r="G45" s="19" t="s">
        <v>31</v>
      </c>
      <c r="H45" s="41" t="s">
        <v>21</v>
      </c>
      <c r="I45" s="19" t="s">
        <v>25</v>
      </c>
      <c r="J45" s="42">
        <v>1</v>
      </c>
      <c r="K45" s="8"/>
      <c r="L45"/>
      <c r="M45"/>
      <c r="N45" s="1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</row>
    <row r="46" spans="1:58" ht="15">
      <c r="A46" s="18">
        <v>11</v>
      </c>
      <c r="B46" s="55">
        <v>40313</v>
      </c>
      <c r="C46" s="55" t="s">
        <v>70</v>
      </c>
      <c r="D46" s="18">
        <v>11</v>
      </c>
      <c r="E46" s="18">
        <v>5</v>
      </c>
      <c r="F46" s="19" t="s">
        <v>148</v>
      </c>
      <c r="G46" s="19" t="s">
        <v>42</v>
      </c>
      <c r="H46" s="41" t="s">
        <v>21</v>
      </c>
      <c r="I46" s="56" t="s">
        <v>15</v>
      </c>
      <c r="J46" s="42">
        <v>1</v>
      </c>
      <c r="K46" s="8"/>
      <c r="L46"/>
      <c r="M46"/>
      <c r="N46" s="1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</row>
    <row r="47" spans="1:58" ht="15">
      <c r="A47" s="18">
        <v>12</v>
      </c>
      <c r="B47" s="55">
        <v>40132</v>
      </c>
      <c r="C47" s="55" t="s">
        <v>33</v>
      </c>
      <c r="D47" s="18">
        <v>12</v>
      </c>
      <c r="E47" s="18">
        <v>6</v>
      </c>
      <c r="F47" s="19" t="s">
        <v>149</v>
      </c>
      <c r="G47" s="19" t="s">
        <v>42</v>
      </c>
      <c r="H47" s="41" t="s">
        <v>21</v>
      </c>
      <c r="I47" s="56" t="s">
        <v>58</v>
      </c>
      <c r="J47" s="42">
        <v>1</v>
      </c>
      <c r="K47" s="8"/>
      <c r="L47"/>
      <c r="M47"/>
      <c r="N47" s="1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58" ht="15">
      <c r="A48" s="18">
        <v>13</v>
      </c>
      <c r="B48" s="55">
        <v>40234</v>
      </c>
      <c r="C48" s="55" t="s">
        <v>32</v>
      </c>
      <c r="D48" s="18">
        <v>13</v>
      </c>
      <c r="E48" s="92">
        <v>44372</v>
      </c>
      <c r="F48" s="19" t="s">
        <v>192</v>
      </c>
      <c r="G48" s="19" t="s">
        <v>42</v>
      </c>
      <c r="H48" s="41" t="s">
        <v>21</v>
      </c>
      <c r="I48" s="56" t="s">
        <v>15</v>
      </c>
      <c r="J48" s="42">
        <v>1</v>
      </c>
      <c r="K48" s="8"/>
      <c r="L48"/>
      <c r="M48"/>
      <c r="N48" s="1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58" ht="15">
      <c r="A49" s="18">
        <v>14</v>
      </c>
      <c r="B49" s="55">
        <v>18066</v>
      </c>
      <c r="C49" s="55" t="s">
        <v>66</v>
      </c>
      <c r="D49" s="18">
        <v>14</v>
      </c>
      <c r="E49" s="18">
        <v>5</v>
      </c>
      <c r="F49" s="19" t="s">
        <v>150</v>
      </c>
      <c r="G49" s="19" t="s">
        <v>31</v>
      </c>
      <c r="H49" s="41" t="s">
        <v>21</v>
      </c>
      <c r="I49" s="56" t="s">
        <v>27</v>
      </c>
      <c r="J49" s="42">
        <v>1</v>
      </c>
      <c r="K49" s="8"/>
      <c r="L49"/>
      <c r="M49"/>
      <c r="N49" s="1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0" spans="1:58" ht="15">
      <c r="A50" s="18">
        <v>15</v>
      </c>
      <c r="B50" s="55">
        <v>3506</v>
      </c>
      <c r="C50" s="55" t="s">
        <v>73</v>
      </c>
      <c r="D50" s="18">
        <v>15</v>
      </c>
      <c r="E50" s="18">
        <v>4</v>
      </c>
      <c r="F50" s="19" t="s">
        <v>151</v>
      </c>
      <c r="G50" s="19" t="s">
        <v>31</v>
      </c>
      <c r="H50" s="41" t="s">
        <v>21</v>
      </c>
      <c r="I50" s="56" t="s">
        <v>25</v>
      </c>
      <c r="J50" s="42">
        <v>1</v>
      </c>
      <c r="K50" s="8"/>
      <c r="L50"/>
      <c r="M50"/>
      <c r="N50" s="1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</row>
    <row r="51" spans="1:58" ht="15">
      <c r="A51" s="23">
        <v>16</v>
      </c>
      <c r="B51" s="24">
        <v>10253</v>
      </c>
      <c r="C51" s="24" t="s">
        <v>67</v>
      </c>
      <c r="D51" s="23">
        <v>16</v>
      </c>
      <c r="E51" s="23">
        <v>4</v>
      </c>
      <c r="F51" s="24" t="s">
        <v>152</v>
      </c>
      <c r="G51" s="24" t="s">
        <v>23</v>
      </c>
      <c r="H51" s="44" t="s">
        <v>21</v>
      </c>
      <c r="I51" s="25" t="s">
        <v>6</v>
      </c>
      <c r="J51" s="45">
        <v>1</v>
      </c>
      <c r="K51" s="35">
        <f>SUM(J36:J51)</f>
        <v>16</v>
      </c>
      <c r="L51"/>
      <c r="M51"/>
      <c r="N51" s="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</row>
    <row r="52" spans="1:14" ht="15.75" thickBot="1">
      <c r="A52" s="4"/>
      <c r="B52" s="3"/>
      <c r="C52" s="3"/>
      <c r="D52" s="4"/>
      <c r="E52" s="4"/>
      <c r="F52" s="83"/>
      <c r="G52" s="3"/>
      <c r="H52" s="4"/>
      <c r="I52" s="3"/>
      <c r="J52" s="5"/>
      <c r="K52" s="1"/>
      <c r="N52" s="1"/>
    </row>
    <row r="53" spans="1:14" ht="15.75" thickBot="1">
      <c r="A53" s="9" t="s">
        <v>0</v>
      </c>
      <c r="B53" s="10" t="s">
        <v>1</v>
      </c>
      <c r="C53" s="46" t="s">
        <v>3</v>
      </c>
      <c r="D53" s="9" t="s">
        <v>34</v>
      </c>
      <c r="E53" s="85"/>
      <c r="F53" s="82"/>
      <c r="G53" s="46" t="s">
        <v>11</v>
      </c>
      <c r="H53" s="10" t="s">
        <v>2</v>
      </c>
      <c r="I53" s="10" t="s">
        <v>12</v>
      </c>
      <c r="J53" s="10" t="s">
        <v>114</v>
      </c>
      <c r="K53" s="11" t="s">
        <v>13</v>
      </c>
      <c r="N53" s="1"/>
    </row>
    <row r="54" spans="1:14" ht="15">
      <c r="A54" s="12">
        <v>1</v>
      </c>
      <c r="B54" s="13">
        <v>960564</v>
      </c>
      <c r="C54" s="13" t="s">
        <v>104</v>
      </c>
      <c r="D54" s="12">
        <v>1</v>
      </c>
      <c r="E54" s="52">
        <v>2</v>
      </c>
      <c r="F54" s="51" t="s">
        <v>153</v>
      </c>
      <c r="G54" s="19" t="s">
        <v>31</v>
      </c>
      <c r="H54" s="39" t="s">
        <v>14</v>
      </c>
      <c r="I54" s="14" t="s">
        <v>106</v>
      </c>
      <c r="J54" s="40">
        <v>1</v>
      </c>
      <c r="K54" s="8"/>
      <c r="N54" s="1"/>
    </row>
    <row r="55" spans="1:14" ht="15">
      <c r="A55" s="18">
        <v>2</v>
      </c>
      <c r="B55" s="19">
        <v>965157</v>
      </c>
      <c r="C55" s="19" t="s">
        <v>102</v>
      </c>
      <c r="D55" s="18">
        <v>2</v>
      </c>
      <c r="E55" s="18">
        <v>1</v>
      </c>
      <c r="F55" s="19" t="s">
        <v>154</v>
      </c>
      <c r="G55" s="19" t="s">
        <v>31</v>
      </c>
      <c r="H55" s="41" t="s">
        <v>14</v>
      </c>
      <c r="I55" s="20" t="s">
        <v>62</v>
      </c>
      <c r="J55" s="42">
        <v>1</v>
      </c>
      <c r="K55" s="8"/>
      <c r="N55" s="1"/>
    </row>
    <row r="56" spans="1:14" ht="15">
      <c r="A56" s="18">
        <v>3</v>
      </c>
      <c r="B56" s="19">
        <v>966608</v>
      </c>
      <c r="C56" s="19" t="s">
        <v>105</v>
      </c>
      <c r="D56" s="18">
        <v>3</v>
      </c>
      <c r="E56" s="18">
        <v>2</v>
      </c>
      <c r="F56" s="19" t="s">
        <v>155</v>
      </c>
      <c r="G56" s="19" t="s">
        <v>31</v>
      </c>
      <c r="H56" s="41" t="s">
        <v>14</v>
      </c>
      <c r="I56" s="20" t="s">
        <v>86</v>
      </c>
      <c r="J56" s="42">
        <v>1</v>
      </c>
      <c r="K56" s="8"/>
      <c r="N56" s="1"/>
    </row>
    <row r="57" spans="1:14" ht="15">
      <c r="A57" s="18">
        <v>4</v>
      </c>
      <c r="B57" s="19">
        <v>961334</v>
      </c>
      <c r="C57" s="19" t="s">
        <v>101</v>
      </c>
      <c r="D57" s="18">
        <v>4</v>
      </c>
      <c r="E57" s="18">
        <v>2</v>
      </c>
      <c r="F57" s="19" t="s">
        <v>156</v>
      </c>
      <c r="G57" s="19" t="s">
        <v>31</v>
      </c>
      <c r="H57" s="41" t="s">
        <v>14</v>
      </c>
      <c r="I57" s="20" t="s">
        <v>17</v>
      </c>
      <c r="J57" s="42">
        <v>1</v>
      </c>
      <c r="K57" s="8"/>
      <c r="N57" s="1"/>
    </row>
    <row r="58" spans="1:14" ht="15">
      <c r="A58" s="41">
        <v>5</v>
      </c>
      <c r="B58" s="19">
        <v>960946</v>
      </c>
      <c r="C58" s="19" t="s">
        <v>97</v>
      </c>
      <c r="D58" s="18">
        <v>5</v>
      </c>
      <c r="E58" s="18">
        <v>1</v>
      </c>
      <c r="F58" s="19" t="s">
        <v>128</v>
      </c>
      <c r="G58" s="19" t="s">
        <v>31</v>
      </c>
      <c r="H58" s="41" t="s">
        <v>14</v>
      </c>
      <c r="I58" s="20" t="s">
        <v>62</v>
      </c>
      <c r="J58" s="42">
        <v>1</v>
      </c>
      <c r="K58" s="8"/>
      <c r="N58" s="1"/>
    </row>
    <row r="59" spans="1:58" ht="15">
      <c r="A59" s="44">
        <v>6</v>
      </c>
      <c r="B59" s="24">
        <v>964856</v>
      </c>
      <c r="C59" s="24" t="s">
        <v>103</v>
      </c>
      <c r="D59" s="23">
        <v>6</v>
      </c>
      <c r="E59" s="23">
        <v>2</v>
      </c>
      <c r="F59" s="24" t="s">
        <v>157</v>
      </c>
      <c r="G59" s="24" t="s">
        <v>31</v>
      </c>
      <c r="H59" s="44" t="s">
        <v>14</v>
      </c>
      <c r="I59" s="25" t="s">
        <v>15</v>
      </c>
      <c r="J59" s="45">
        <v>1</v>
      </c>
      <c r="K59" s="35">
        <f>SUM(J54:J59)</f>
        <v>6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</row>
    <row r="60" spans="1:58" ht="15.75" thickBot="1">
      <c r="A60" s="4"/>
      <c r="B60" s="3"/>
      <c r="C60" s="3"/>
      <c r="D60" s="4"/>
      <c r="E60" s="4"/>
      <c r="F60" s="83"/>
      <c r="G60" s="3"/>
      <c r="H60" s="4"/>
      <c r="I60" s="3"/>
      <c r="J60" s="5"/>
      <c r="K60" s="1"/>
      <c r="L60"/>
      <c r="M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1:58" ht="15.75" thickBot="1">
      <c r="A61" s="9" t="s">
        <v>0</v>
      </c>
      <c r="B61" s="10" t="s">
        <v>1</v>
      </c>
      <c r="C61" s="46" t="s">
        <v>3</v>
      </c>
      <c r="D61" s="9" t="s">
        <v>34</v>
      </c>
      <c r="E61" s="85"/>
      <c r="F61" s="82"/>
      <c r="G61" s="46" t="s">
        <v>11</v>
      </c>
      <c r="H61" s="10" t="s">
        <v>2</v>
      </c>
      <c r="I61" s="10" t="s">
        <v>12</v>
      </c>
      <c r="J61" s="10" t="s">
        <v>10</v>
      </c>
      <c r="K61" s="11" t="s">
        <v>13</v>
      </c>
      <c r="L61"/>
      <c r="M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1:58" ht="15">
      <c r="A62" s="12">
        <v>1</v>
      </c>
      <c r="B62" s="13">
        <v>2737</v>
      </c>
      <c r="C62" s="13" t="s">
        <v>5</v>
      </c>
      <c r="D62" s="12">
        <v>1</v>
      </c>
      <c r="E62" s="52">
        <v>3</v>
      </c>
      <c r="F62" s="51" t="s">
        <v>142</v>
      </c>
      <c r="G62" s="19" t="s">
        <v>23</v>
      </c>
      <c r="H62" s="12" t="s">
        <v>21</v>
      </c>
      <c r="I62" s="56" t="s">
        <v>6</v>
      </c>
      <c r="J62" s="40">
        <v>1</v>
      </c>
      <c r="K62" s="3"/>
      <c r="L62"/>
      <c r="M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</row>
    <row r="63" spans="1:58" ht="15">
      <c r="A63" s="18">
        <v>2</v>
      </c>
      <c r="B63" s="19">
        <v>40315</v>
      </c>
      <c r="C63" s="19" t="s">
        <v>75</v>
      </c>
      <c r="D63" s="18">
        <v>2</v>
      </c>
      <c r="E63" s="18">
        <v>6</v>
      </c>
      <c r="F63" s="19" t="s">
        <v>188</v>
      </c>
      <c r="G63" s="19" t="s">
        <v>42</v>
      </c>
      <c r="H63" s="18" t="s">
        <v>21</v>
      </c>
      <c r="I63" s="19" t="s">
        <v>83</v>
      </c>
      <c r="J63" s="42">
        <v>1</v>
      </c>
      <c r="K63" s="3"/>
      <c r="L63"/>
      <c r="M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</row>
    <row r="64" spans="1:58" ht="15">
      <c r="A64" s="18">
        <v>3</v>
      </c>
      <c r="B64" s="19">
        <v>40320</v>
      </c>
      <c r="C64" s="19" t="s">
        <v>24</v>
      </c>
      <c r="D64" s="18">
        <v>3</v>
      </c>
      <c r="E64" s="18">
        <v>7</v>
      </c>
      <c r="F64" s="19" t="s">
        <v>189</v>
      </c>
      <c r="G64" s="19" t="s">
        <v>42</v>
      </c>
      <c r="H64" s="18" t="s">
        <v>21</v>
      </c>
      <c r="I64" s="56" t="s">
        <v>79</v>
      </c>
      <c r="J64" s="42">
        <v>1</v>
      </c>
      <c r="K64" s="3"/>
      <c r="L64"/>
      <c r="M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</row>
    <row r="65" spans="1:58" ht="15">
      <c r="A65" s="18">
        <v>4</v>
      </c>
      <c r="B65" s="19">
        <v>2354</v>
      </c>
      <c r="C65" s="19" t="s">
        <v>84</v>
      </c>
      <c r="D65" s="18">
        <v>4</v>
      </c>
      <c r="E65" s="18">
        <v>4</v>
      </c>
      <c r="F65" s="93" t="s">
        <v>158</v>
      </c>
      <c r="G65" s="19" t="s">
        <v>23</v>
      </c>
      <c r="H65" s="18" t="s">
        <v>21</v>
      </c>
      <c r="I65" s="56" t="s">
        <v>15</v>
      </c>
      <c r="J65" s="42">
        <v>1</v>
      </c>
      <c r="K65" s="3"/>
      <c r="L65"/>
      <c r="M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</row>
    <row r="66" spans="1:58" ht="15">
      <c r="A66" s="18">
        <v>5</v>
      </c>
      <c r="B66" s="19">
        <v>929768</v>
      </c>
      <c r="C66" s="19" t="s">
        <v>90</v>
      </c>
      <c r="D66" s="18">
        <v>5</v>
      </c>
      <c r="E66" s="18">
        <v>4</v>
      </c>
      <c r="F66" s="19" t="s">
        <v>190</v>
      </c>
      <c r="G66" s="19" t="s">
        <v>23</v>
      </c>
      <c r="H66" s="18" t="s">
        <v>21</v>
      </c>
      <c r="I66" s="19" t="s">
        <v>91</v>
      </c>
      <c r="J66" s="42">
        <v>1</v>
      </c>
      <c r="K66" s="3"/>
      <c r="L66"/>
      <c r="M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</row>
    <row r="67" spans="1:58" ht="15">
      <c r="A67" s="18">
        <v>6</v>
      </c>
      <c r="B67" s="19">
        <v>40346</v>
      </c>
      <c r="C67" s="19" t="s">
        <v>74</v>
      </c>
      <c r="D67" s="18">
        <v>6</v>
      </c>
      <c r="E67" s="18">
        <v>6</v>
      </c>
      <c r="F67" s="19" t="s">
        <v>159</v>
      </c>
      <c r="G67" s="19" t="s">
        <v>42</v>
      </c>
      <c r="H67" s="18" t="s">
        <v>21</v>
      </c>
      <c r="I67" s="19" t="s">
        <v>64</v>
      </c>
      <c r="J67" s="42">
        <v>1</v>
      </c>
      <c r="K67" s="8"/>
      <c r="L67"/>
      <c r="M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  <row r="68" spans="1:58" ht="15">
      <c r="A68" s="18">
        <v>7</v>
      </c>
      <c r="B68" s="51">
        <v>3121</v>
      </c>
      <c r="C68" s="51" t="s">
        <v>22</v>
      </c>
      <c r="D68" s="52">
        <v>7</v>
      </c>
      <c r="E68" s="52">
        <v>3</v>
      </c>
      <c r="F68" s="51" t="s">
        <v>160</v>
      </c>
      <c r="G68" s="19" t="s">
        <v>23</v>
      </c>
      <c r="H68" s="53" t="s">
        <v>21</v>
      </c>
      <c r="I68" s="54" t="s">
        <v>65</v>
      </c>
      <c r="J68" s="42">
        <v>1</v>
      </c>
      <c r="K68" s="8"/>
      <c r="L68"/>
      <c r="M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</row>
    <row r="69" spans="1:58" ht="15">
      <c r="A69" s="18">
        <v>8</v>
      </c>
      <c r="B69" s="51">
        <v>15263</v>
      </c>
      <c r="C69" s="51" t="s">
        <v>78</v>
      </c>
      <c r="D69" s="52">
        <v>8</v>
      </c>
      <c r="E69" s="52">
        <v>3</v>
      </c>
      <c r="F69" s="51" t="s">
        <v>161</v>
      </c>
      <c r="G69" s="19" t="s">
        <v>23</v>
      </c>
      <c r="H69" s="53" t="s">
        <v>21</v>
      </c>
      <c r="I69" s="54" t="s">
        <v>15</v>
      </c>
      <c r="J69" s="42">
        <v>1</v>
      </c>
      <c r="K69" s="8"/>
      <c r="L69"/>
      <c r="M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</row>
    <row r="70" spans="1:58" ht="15">
      <c r="A70" s="18">
        <v>9</v>
      </c>
      <c r="B70" s="51">
        <v>2852</v>
      </c>
      <c r="C70" s="51" t="s">
        <v>50</v>
      </c>
      <c r="D70" s="52">
        <v>9</v>
      </c>
      <c r="E70" s="52">
        <v>3</v>
      </c>
      <c r="F70" s="51" t="s">
        <v>140</v>
      </c>
      <c r="G70" s="19" t="s">
        <v>23</v>
      </c>
      <c r="H70" s="53" t="s">
        <v>21</v>
      </c>
      <c r="I70" s="54" t="s">
        <v>26</v>
      </c>
      <c r="J70" s="42">
        <v>1</v>
      </c>
      <c r="K70" s="8"/>
      <c r="L70"/>
      <c r="M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</row>
    <row r="71" spans="1:58" ht="15">
      <c r="A71" s="18">
        <v>10</v>
      </c>
      <c r="B71" s="51">
        <v>4499</v>
      </c>
      <c r="C71" s="51" t="s">
        <v>35</v>
      </c>
      <c r="D71" s="52">
        <v>10</v>
      </c>
      <c r="E71" s="52">
        <v>4</v>
      </c>
      <c r="F71" s="51" t="s">
        <v>185</v>
      </c>
      <c r="G71" s="19" t="s">
        <v>23</v>
      </c>
      <c r="H71" s="53" t="s">
        <v>21</v>
      </c>
      <c r="I71" s="54" t="s">
        <v>25</v>
      </c>
      <c r="J71" s="42">
        <v>1</v>
      </c>
      <c r="K71" s="8"/>
      <c r="L71"/>
      <c r="M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</row>
    <row r="72" spans="1:58" ht="15">
      <c r="A72" s="18">
        <v>11</v>
      </c>
      <c r="B72" s="51">
        <v>40010</v>
      </c>
      <c r="C72" s="51" t="s">
        <v>80</v>
      </c>
      <c r="D72" s="52">
        <v>11</v>
      </c>
      <c r="E72" s="52">
        <v>6</v>
      </c>
      <c r="F72" s="51" t="s">
        <v>162</v>
      </c>
      <c r="G72" s="19" t="s">
        <v>42</v>
      </c>
      <c r="H72" s="53" t="s">
        <v>21</v>
      </c>
      <c r="I72" s="54" t="s">
        <v>81</v>
      </c>
      <c r="J72" s="42">
        <v>1</v>
      </c>
      <c r="K72" s="8"/>
      <c r="L72"/>
      <c r="M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</row>
    <row r="73" spans="1:58" ht="15">
      <c r="A73" s="18">
        <v>12</v>
      </c>
      <c r="B73" s="51">
        <v>40357</v>
      </c>
      <c r="C73" s="51" t="s">
        <v>77</v>
      </c>
      <c r="D73" s="52">
        <v>12</v>
      </c>
      <c r="E73" s="52">
        <v>5</v>
      </c>
      <c r="F73" s="51" t="s">
        <v>163</v>
      </c>
      <c r="G73" s="19" t="s">
        <v>42</v>
      </c>
      <c r="H73" s="53" t="s">
        <v>21</v>
      </c>
      <c r="I73" s="54" t="s">
        <v>87</v>
      </c>
      <c r="J73" s="42">
        <v>1</v>
      </c>
      <c r="K73" s="8"/>
      <c r="L73"/>
      <c r="M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</row>
    <row r="74" spans="1:58" ht="15">
      <c r="A74" s="18">
        <v>13</v>
      </c>
      <c r="B74" s="51">
        <v>2222</v>
      </c>
      <c r="C74" s="51" t="s">
        <v>88</v>
      </c>
      <c r="D74" s="52">
        <v>13</v>
      </c>
      <c r="E74" s="52">
        <v>6</v>
      </c>
      <c r="F74" s="51" t="s">
        <v>164</v>
      </c>
      <c r="G74" s="19" t="s">
        <v>31</v>
      </c>
      <c r="H74" s="53" t="s">
        <v>21</v>
      </c>
      <c r="I74" s="54" t="s">
        <v>15</v>
      </c>
      <c r="J74" s="42">
        <v>1</v>
      </c>
      <c r="K74" s="8"/>
      <c r="L74"/>
      <c r="M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</row>
    <row r="75" spans="1:58" ht="15">
      <c r="A75" s="18">
        <v>14</v>
      </c>
      <c r="B75" s="51">
        <v>929822</v>
      </c>
      <c r="C75" s="51" t="s">
        <v>89</v>
      </c>
      <c r="D75" s="52">
        <v>14</v>
      </c>
      <c r="E75" s="52">
        <v>5</v>
      </c>
      <c r="F75" s="51" t="s">
        <v>187</v>
      </c>
      <c r="G75" s="19" t="s">
        <v>31</v>
      </c>
      <c r="H75" s="53" t="s">
        <v>21</v>
      </c>
      <c r="I75" s="54" t="s">
        <v>19</v>
      </c>
      <c r="J75" s="42">
        <v>1</v>
      </c>
      <c r="K75" s="8"/>
      <c r="L75"/>
      <c r="M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</row>
    <row r="76" spans="1:58" ht="15">
      <c r="A76" s="18">
        <v>15</v>
      </c>
      <c r="B76" s="51">
        <v>3002</v>
      </c>
      <c r="C76" s="51" t="s">
        <v>7</v>
      </c>
      <c r="D76" s="52">
        <v>15</v>
      </c>
      <c r="E76" s="52">
        <v>6</v>
      </c>
      <c r="F76" s="51" t="s">
        <v>193</v>
      </c>
      <c r="G76" s="19" t="s">
        <v>31</v>
      </c>
      <c r="H76" s="53" t="s">
        <v>21</v>
      </c>
      <c r="I76" s="20" t="s">
        <v>64</v>
      </c>
      <c r="J76" s="42">
        <v>1</v>
      </c>
      <c r="K76" s="8"/>
      <c r="L76"/>
      <c r="M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</row>
    <row r="77" spans="1:58" ht="15">
      <c r="A77" s="18">
        <v>16</v>
      </c>
      <c r="B77" s="51">
        <v>30367</v>
      </c>
      <c r="C77" s="51" t="s">
        <v>85</v>
      </c>
      <c r="D77" s="52">
        <v>16</v>
      </c>
      <c r="E77" s="52">
        <v>6</v>
      </c>
      <c r="F77" s="51" t="s">
        <v>165</v>
      </c>
      <c r="G77" s="19" t="s">
        <v>31</v>
      </c>
      <c r="H77" s="53" t="s">
        <v>21</v>
      </c>
      <c r="I77" s="54" t="s">
        <v>15</v>
      </c>
      <c r="J77" s="42">
        <v>1</v>
      </c>
      <c r="K77" s="8"/>
      <c r="L77"/>
      <c r="M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</row>
    <row r="78" spans="1:58" ht="15">
      <c r="A78" s="18">
        <v>17</v>
      </c>
      <c r="B78" s="51">
        <v>15270</v>
      </c>
      <c r="C78" s="51" t="s">
        <v>76</v>
      </c>
      <c r="D78" s="52">
        <v>17</v>
      </c>
      <c r="E78" s="52"/>
      <c r="F78" s="84" t="s">
        <v>147</v>
      </c>
      <c r="G78" s="19" t="s">
        <v>31</v>
      </c>
      <c r="H78" s="53" t="s">
        <v>21</v>
      </c>
      <c r="I78" s="54" t="s">
        <v>86</v>
      </c>
      <c r="J78" s="42">
        <v>1</v>
      </c>
      <c r="K78" s="8"/>
      <c r="L78"/>
      <c r="M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</row>
    <row r="79" spans="1:58" ht="15">
      <c r="A79" s="18">
        <v>18</v>
      </c>
      <c r="B79" s="51">
        <v>40336</v>
      </c>
      <c r="C79" s="51" t="s">
        <v>82</v>
      </c>
      <c r="D79" s="52">
        <v>18</v>
      </c>
      <c r="E79" s="52">
        <v>7</v>
      </c>
      <c r="F79" s="51" t="s">
        <v>166</v>
      </c>
      <c r="G79" s="19" t="s">
        <v>42</v>
      </c>
      <c r="H79" s="53" t="s">
        <v>21</v>
      </c>
      <c r="I79" s="19" t="s">
        <v>6</v>
      </c>
      <c r="J79" s="42">
        <v>1</v>
      </c>
      <c r="K79" s="8"/>
      <c r="L79"/>
      <c r="M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</row>
    <row r="80" spans="1:58" ht="15">
      <c r="A80" s="23">
        <v>19</v>
      </c>
      <c r="B80" s="24">
        <v>10300</v>
      </c>
      <c r="C80" s="24" t="s">
        <v>36</v>
      </c>
      <c r="D80" s="23">
        <v>19</v>
      </c>
      <c r="E80" s="23">
        <v>5</v>
      </c>
      <c r="F80" s="24" t="s">
        <v>167</v>
      </c>
      <c r="G80" s="24" t="s">
        <v>31</v>
      </c>
      <c r="H80" s="44" t="s">
        <v>21</v>
      </c>
      <c r="I80" s="25" t="s">
        <v>83</v>
      </c>
      <c r="J80" s="45">
        <v>1</v>
      </c>
      <c r="K80" s="35">
        <f>SUM(J62:J80)</f>
        <v>19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</row>
    <row r="81" spans="1:58" ht="15.75" thickBot="1">
      <c r="A81" s="4"/>
      <c r="B81" s="3"/>
      <c r="C81" s="3"/>
      <c r="D81" s="4"/>
      <c r="E81" s="4"/>
      <c r="F81" s="83"/>
      <c r="G81" s="3"/>
      <c r="H81" s="4"/>
      <c r="I81" s="3"/>
      <c r="J81" s="5"/>
      <c r="K81" s="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</row>
    <row r="82" spans="1:58" ht="15.75" thickBot="1">
      <c r="A82" s="9" t="s">
        <v>0</v>
      </c>
      <c r="B82" s="10" t="s">
        <v>1</v>
      </c>
      <c r="C82" s="10" t="s">
        <v>3</v>
      </c>
      <c r="D82" s="10" t="s">
        <v>34</v>
      </c>
      <c r="E82" s="10"/>
      <c r="F82" s="81"/>
      <c r="G82" s="10" t="s">
        <v>11</v>
      </c>
      <c r="H82" s="10" t="s">
        <v>2</v>
      </c>
      <c r="I82" s="10" t="s">
        <v>12</v>
      </c>
      <c r="J82" s="10" t="s">
        <v>10</v>
      </c>
      <c r="K82" s="64" t="s">
        <v>13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</row>
    <row r="83" spans="1:58" ht="15">
      <c r="A83" s="52">
        <v>1</v>
      </c>
      <c r="B83" s="51">
        <v>961155</v>
      </c>
      <c r="C83" s="51" t="s">
        <v>107</v>
      </c>
      <c r="D83" s="52">
        <v>1</v>
      </c>
      <c r="E83" s="52">
        <v>2</v>
      </c>
      <c r="F83" s="51" t="s">
        <v>168</v>
      </c>
      <c r="G83" s="32" t="s">
        <v>31</v>
      </c>
      <c r="H83" s="52" t="s">
        <v>14</v>
      </c>
      <c r="I83" s="51" t="s">
        <v>15</v>
      </c>
      <c r="J83" s="68">
        <v>1</v>
      </c>
      <c r="K83" s="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</row>
    <row r="84" spans="1:58" ht="15">
      <c r="A84" s="18">
        <v>2</v>
      </c>
      <c r="B84" s="19">
        <v>961508</v>
      </c>
      <c r="C84" s="19" t="s">
        <v>108</v>
      </c>
      <c r="D84" s="18">
        <v>2</v>
      </c>
      <c r="E84" s="18">
        <v>2</v>
      </c>
      <c r="F84" s="19" t="s">
        <v>169</v>
      </c>
      <c r="G84" s="19" t="s">
        <v>31</v>
      </c>
      <c r="H84" s="52" t="s">
        <v>14</v>
      </c>
      <c r="I84" s="19" t="s">
        <v>25</v>
      </c>
      <c r="J84" s="68">
        <v>1</v>
      </c>
      <c r="K84" s="3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</row>
    <row r="85" spans="1:58" ht="15">
      <c r="A85" s="18">
        <v>3</v>
      </c>
      <c r="B85" s="19">
        <v>967077</v>
      </c>
      <c r="C85" s="19" t="s">
        <v>100</v>
      </c>
      <c r="D85" s="18">
        <v>3</v>
      </c>
      <c r="E85" s="18">
        <v>1</v>
      </c>
      <c r="F85" s="19" t="s">
        <v>134</v>
      </c>
      <c r="G85" s="19" t="s">
        <v>18</v>
      </c>
      <c r="H85" s="18" t="s">
        <v>14</v>
      </c>
      <c r="I85" s="19" t="s">
        <v>62</v>
      </c>
      <c r="J85" s="42">
        <v>1</v>
      </c>
      <c r="K85" s="3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</row>
    <row r="86" spans="1:58" ht="15">
      <c r="A86" s="23">
        <v>4</v>
      </c>
      <c r="B86" s="24">
        <v>966607</v>
      </c>
      <c r="C86" s="24" t="s">
        <v>99</v>
      </c>
      <c r="D86" s="23">
        <v>4</v>
      </c>
      <c r="E86" s="23">
        <v>1</v>
      </c>
      <c r="F86" s="24" t="s">
        <v>170</v>
      </c>
      <c r="G86" s="24" t="s">
        <v>31</v>
      </c>
      <c r="H86" s="23" t="s">
        <v>14</v>
      </c>
      <c r="I86" s="24" t="s">
        <v>86</v>
      </c>
      <c r="J86" s="45">
        <v>1</v>
      </c>
      <c r="K86" s="35">
        <f>SUM(J83:J86)</f>
        <v>4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</row>
    <row r="87" spans="1:58" ht="15.75" thickBot="1">
      <c r="A87" s="4"/>
      <c r="B87" s="3"/>
      <c r="C87" s="3"/>
      <c r="D87" s="4"/>
      <c r="E87" s="4"/>
      <c r="F87" s="83"/>
      <c r="G87" s="3"/>
      <c r="H87" s="4"/>
      <c r="I87" s="3"/>
      <c r="J87" s="5"/>
      <c r="K87" s="1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</row>
    <row r="88" spans="1:58" ht="15.75" thickBot="1">
      <c r="A88" s="9" t="s">
        <v>0</v>
      </c>
      <c r="B88" s="10" t="s">
        <v>1</v>
      </c>
      <c r="C88" s="46" t="s">
        <v>3</v>
      </c>
      <c r="D88" s="9" t="s">
        <v>34</v>
      </c>
      <c r="E88" s="85"/>
      <c r="F88" s="82"/>
      <c r="G88" s="46" t="s">
        <v>11</v>
      </c>
      <c r="H88" s="10" t="s">
        <v>2</v>
      </c>
      <c r="I88" s="10" t="s">
        <v>12</v>
      </c>
      <c r="J88" s="10" t="s">
        <v>110</v>
      </c>
      <c r="K88" s="11" t="s">
        <v>13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</row>
    <row r="89" spans="1:58" ht="15">
      <c r="A89" s="47">
        <v>1</v>
      </c>
      <c r="B89" s="48"/>
      <c r="C89" s="24" t="s">
        <v>109</v>
      </c>
      <c r="D89" s="47">
        <v>1</v>
      </c>
      <c r="E89" s="47">
        <v>8</v>
      </c>
      <c r="F89" s="48" t="s">
        <v>171</v>
      </c>
      <c r="G89" s="48" t="s">
        <v>28</v>
      </c>
      <c r="H89" s="49" t="s">
        <v>29</v>
      </c>
      <c r="I89" s="50" t="s">
        <v>4</v>
      </c>
      <c r="J89" s="73">
        <v>1</v>
      </c>
      <c r="K89" s="35">
        <f>SUM(J89)</f>
        <v>1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</row>
    <row r="90" spans="1:58" ht="15">
      <c r="A90" s="4"/>
      <c r="B90" s="3"/>
      <c r="C90" s="3"/>
      <c r="D90" s="4"/>
      <c r="E90" s="4"/>
      <c r="F90" s="83"/>
      <c r="G90" s="3"/>
      <c r="H90" s="4"/>
      <c r="I90" s="3"/>
      <c r="J90" s="5"/>
      <c r="K90" s="1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</row>
    <row r="91" spans="4:11" ht="15">
      <c r="D91" s="89" t="s">
        <v>176</v>
      </c>
      <c r="E91" s="89">
        <f>COUNTIF(E5:E89,E6)</f>
        <v>10</v>
      </c>
      <c r="J91" s="76" t="s">
        <v>111</v>
      </c>
      <c r="K91" s="76">
        <f>SUM(K15,K20,K23,K33,K51,K59,K80,K86,K89)</f>
        <v>67</v>
      </c>
    </row>
    <row r="92" spans="4:5" ht="15">
      <c r="D92" s="89" t="s">
        <v>177</v>
      </c>
      <c r="E92" s="89">
        <f>COUNTIF(E5:E89,2)</f>
        <v>10</v>
      </c>
    </row>
    <row r="93" spans="4:5" ht="15">
      <c r="D93" s="89" t="s">
        <v>178</v>
      </c>
      <c r="E93" s="89">
        <f>COUNTIF(E5:E89,3)</f>
        <v>8</v>
      </c>
    </row>
    <row r="94" spans="4:5" ht="15">
      <c r="D94" s="89" t="s">
        <v>179</v>
      </c>
      <c r="E94" s="89">
        <f>COUNTIF(E5:E89,4)</f>
        <v>8</v>
      </c>
    </row>
    <row r="95" spans="4:5" ht="15">
      <c r="D95" s="89" t="s">
        <v>180</v>
      </c>
      <c r="E95" s="89">
        <f>COUNTIF(E5:E89,5)</f>
        <v>10</v>
      </c>
    </row>
    <row r="96" spans="4:5" ht="15">
      <c r="D96" s="89" t="s">
        <v>181</v>
      </c>
      <c r="E96" s="89">
        <f>COUNTIF(E5:E89,6)</f>
        <v>8</v>
      </c>
    </row>
    <row r="97" spans="4:5" ht="15">
      <c r="D97" s="89" t="s">
        <v>182</v>
      </c>
      <c r="E97" s="89">
        <f>COUNTIF(E5:E89,7)</f>
        <v>6</v>
      </c>
    </row>
    <row r="98" spans="4:5" ht="15.75" thickBot="1">
      <c r="D98" s="89" t="s">
        <v>183</v>
      </c>
      <c r="E98" s="90">
        <f>COUNTIF(E5:E89,8)</f>
        <v>1</v>
      </c>
    </row>
    <row r="99" ht="15.75" thickBot="1">
      <c r="E99" s="91">
        <f>SUM(E91:E98)</f>
        <v>61</v>
      </c>
    </row>
  </sheetData>
  <sheetProtection/>
  <mergeCells count="1">
    <mergeCell ref="A1:C2"/>
  </mergeCells>
  <conditionalFormatting sqref="J9:J15 V6:V15 V21">
    <cfRule type="cellIs" priority="1" dxfId="0" operator="equal" stopIfTrue="1">
      <formula>1</formula>
    </cfRule>
  </conditionalFormatting>
  <conditionalFormatting sqref="J62:J80">
    <cfRule type="cellIs" priority="31" dxfId="1" operator="equal">
      <formula>1</formula>
    </cfRule>
    <cfRule type="cellIs" priority="32" dxfId="2" operator="equal">
      <formula>1</formula>
    </cfRule>
  </conditionalFormatting>
  <conditionalFormatting sqref="J3 J37 J54:J59 J39:J51">
    <cfRule type="cellIs" priority="30" dxfId="3" operator="equal">
      <formula>1</formula>
    </cfRule>
  </conditionalFormatting>
  <conditionalFormatting sqref="J6">
    <cfRule type="cellIs" priority="5" dxfId="0" operator="equal" stopIfTrue="1">
      <formula>1</formula>
    </cfRule>
  </conditionalFormatting>
  <conditionalFormatting sqref="J62:J80">
    <cfRule type="cellIs" priority="27" dxfId="1" operator="equal">
      <formula>1</formula>
    </cfRule>
    <cfRule type="cellIs" priority="28" dxfId="1" operator="equal">
      <formula>1</formula>
    </cfRule>
  </conditionalFormatting>
  <conditionalFormatting sqref="J7:J8">
    <cfRule type="cellIs" priority="8" dxfId="0" operator="equal" stopIfTrue="1">
      <formula>1</formula>
    </cfRule>
  </conditionalFormatting>
  <conditionalFormatting sqref="J5">
    <cfRule type="cellIs" priority="9" dxfId="0" operator="equal" stopIfTrue="1">
      <formula>1</formula>
    </cfRule>
  </conditionalFormatting>
  <conditionalFormatting sqref="J21">
    <cfRule type="cellIs" priority="10" dxfId="0" operator="equal" stopIfTrue="1">
      <formula>1</formula>
    </cfRule>
  </conditionalFormatting>
  <conditionalFormatting sqref="J83:J86">
    <cfRule type="cellIs" priority="19" dxfId="1" operator="equal">
      <formula>1</formula>
    </cfRule>
    <cfRule type="cellIs" priority="20" dxfId="2" operator="equal">
      <formula>1</formula>
    </cfRule>
  </conditionalFormatting>
  <conditionalFormatting sqref="J83:J86">
    <cfRule type="cellIs" priority="17" dxfId="1" operator="equal">
      <formula>1</formula>
    </cfRule>
    <cfRule type="cellIs" priority="18" dxfId="1" operator="equal">
      <formula>1</formula>
    </cfRule>
  </conditionalFormatting>
  <conditionalFormatting sqref="J38">
    <cfRule type="cellIs" priority="14" dxfId="3" operator="equal">
      <formula>1</formula>
    </cfRule>
  </conditionalFormatting>
  <conditionalFormatting sqref="J36">
    <cfRule type="cellIs" priority="13" dxfId="3" operator="equal">
      <formula>1</formula>
    </cfRule>
  </conditionalFormatting>
  <conditionalFormatting sqref="U23">
    <cfRule type="cellIs" priority="17" dxfId="0" operator="equal" stopIfTrue="1">
      <formula>1</formula>
    </cfRule>
  </conditionalFormatting>
  <conditionalFormatting sqref="V22">
    <cfRule type="cellIs" priority="18" dxfId="0" operator="equal" stopIfTrue="1">
      <formula>1</formula>
    </cfRule>
  </conditionalFormatting>
  <conditionalFormatting sqref="J19">
    <cfRule type="cellIs" priority="19" dxfId="0" operator="equal" stopIfTrue="1">
      <formula>1</formula>
    </cfRule>
  </conditionalFormatting>
  <conditionalFormatting sqref="J20">
    <cfRule type="cellIs" priority="20" dxfId="0" operator="equal" stopIfTrue="1">
      <formula>1</formula>
    </cfRule>
  </conditionalFormatting>
  <conditionalFormatting sqref="J18">
    <cfRule type="cellIs" priority="21" dxfId="0" operator="equal" stopIfTrue="1">
      <formula>1</formula>
    </cfRule>
  </conditionalFormatting>
  <conditionalFormatting sqref="J16 V16">
    <cfRule type="cellIs" priority="22" dxfId="0" operator="equal" stopIfTrue="1">
      <formula>1</formula>
    </cfRule>
  </conditionalFormatting>
  <printOptions/>
  <pageMargins left="0" right="0" top="0" bottom="0" header="0" footer="0"/>
  <pageSetup fitToHeight="0" fitToWidth="1" horizontalDpi="600" verticalDpi="600" orientation="landscape" paperSize="8" r:id="rId1"/>
  <headerFooter>
    <oddFooter>&amp;L&amp;"arial,Regular"&amp;9&amp;K969696Classification: Confidential / Εμπιστευτικό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84"/>
  <sheetViews>
    <sheetView tabSelected="1" workbookViewId="0" topLeftCell="A1">
      <pane ySplit="5" topLeftCell="A45" activePane="bottomLeft" state="frozen"/>
      <selection pane="topLeft" activeCell="A5" sqref="A5"/>
      <selection pane="bottomLeft" activeCell="B58" sqref="B58"/>
    </sheetView>
  </sheetViews>
  <sheetFormatPr defaultColWidth="3.57421875" defaultRowHeight="15"/>
  <cols>
    <col min="1" max="1" width="2.7109375" style="0" bestFit="1" customWidth="1"/>
    <col min="2" max="2" width="48.8515625" style="99" bestFit="1" customWidth="1"/>
    <col min="3" max="3" width="20.7109375" style="7" customWidth="1"/>
    <col min="4" max="4" width="3.57421875" style="7" hidden="1" customWidth="1"/>
    <col min="5" max="46" width="3.57421875" style="7" customWidth="1"/>
  </cols>
  <sheetData>
    <row r="1" spans="1:3" ht="14.25" customHeight="1">
      <c r="A1" s="127" t="s">
        <v>221</v>
      </c>
      <c r="B1" s="127"/>
      <c r="C1" s="127"/>
    </row>
    <row r="2" spans="1:3" ht="15" customHeight="1">
      <c r="A2" s="127"/>
      <c r="B2" s="127"/>
      <c r="C2" s="127"/>
    </row>
    <row r="3" spans="1:3" ht="20.25" customHeight="1">
      <c r="A3" s="6"/>
      <c r="B3" s="96"/>
      <c r="C3" s="101"/>
    </row>
    <row r="4" spans="1:3" ht="27.75" customHeight="1" thickBot="1">
      <c r="A4" s="116" t="s">
        <v>115</v>
      </c>
      <c r="B4" s="116"/>
      <c r="C4" s="116"/>
    </row>
    <row r="5" spans="1:3" ht="23.25" thickBot="1">
      <c r="A5" s="108"/>
      <c r="B5" s="95" t="s">
        <v>3</v>
      </c>
      <c r="C5" s="78" t="s">
        <v>222</v>
      </c>
    </row>
    <row r="6" spans="1:3" ht="15.75" thickBot="1">
      <c r="A6" s="109"/>
      <c r="B6" s="125" t="s">
        <v>116</v>
      </c>
      <c r="C6" s="126"/>
    </row>
    <row r="7" spans="1:4" ht="15">
      <c r="A7" s="105">
        <v>1</v>
      </c>
      <c r="B7" s="97" t="s">
        <v>104</v>
      </c>
      <c r="C7" s="102" t="s">
        <v>194</v>
      </c>
      <c r="D7" s="7" t="s">
        <v>223</v>
      </c>
    </row>
    <row r="8" spans="1:4" ht="15">
      <c r="A8" s="105">
        <v>2</v>
      </c>
      <c r="B8" s="94" t="s">
        <v>102</v>
      </c>
      <c r="C8" s="102" t="s">
        <v>195</v>
      </c>
      <c r="D8" s="7" t="s">
        <v>223</v>
      </c>
    </row>
    <row r="9" spans="1:4" ht="15">
      <c r="A9" s="105">
        <v>3</v>
      </c>
      <c r="B9" s="94" t="s">
        <v>105</v>
      </c>
      <c r="C9" s="102" t="s">
        <v>196</v>
      </c>
      <c r="D9" s="7" t="s">
        <v>223</v>
      </c>
    </row>
    <row r="10" spans="1:3" ht="15">
      <c r="A10" s="105">
        <v>4</v>
      </c>
      <c r="B10" s="94" t="s">
        <v>101</v>
      </c>
      <c r="C10" s="102"/>
    </row>
    <row r="11" spans="1:4" ht="15">
      <c r="A11" s="105">
        <v>5</v>
      </c>
      <c r="B11" s="94" t="s">
        <v>97</v>
      </c>
      <c r="C11" s="102" t="s">
        <v>225</v>
      </c>
      <c r="D11" s="7" t="s">
        <v>223</v>
      </c>
    </row>
    <row r="12" spans="1:3" ht="15.75" thickBot="1">
      <c r="A12" s="105">
        <v>6</v>
      </c>
      <c r="B12" s="98" t="s">
        <v>103</v>
      </c>
      <c r="C12" s="103"/>
    </row>
    <row r="13" spans="1:3" ht="15.75" thickBot="1">
      <c r="A13" s="109"/>
      <c r="B13" s="125" t="s">
        <v>117</v>
      </c>
      <c r="C13" s="126"/>
    </row>
    <row r="14" spans="1:4" ht="15">
      <c r="A14" s="105">
        <v>7</v>
      </c>
      <c r="B14" s="97" t="s">
        <v>107</v>
      </c>
      <c r="C14" s="102" t="s">
        <v>220</v>
      </c>
      <c r="D14" s="7" t="s">
        <v>223</v>
      </c>
    </row>
    <row r="15" spans="1:4" ht="15">
      <c r="A15" s="106">
        <v>8</v>
      </c>
      <c r="B15" s="94" t="s">
        <v>108</v>
      </c>
      <c r="C15" s="102" t="s">
        <v>197</v>
      </c>
      <c r="D15" s="7" t="s">
        <v>223</v>
      </c>
    </row>
    <row r="16" spans="1:4" ht="15">
      <c r="A16" s="106">
        <v>9</v>
      </c>
      <c r="B16" s="94" t="s">
        <v>100</v>
      </c>
      <c r="C16" s="102" t="s">
        <v>198</v>
      </c>
      <c r="D16" s="7" t="s">
        <v>223</v>
      </c>
    </row>
    <row r="17" spans="1:4" ht="15.75" thickBot="1">
      <c r="A17" s="107">
        <v>10</v>
      </c>
      <c r="B17" s="98" t="s">
        <v>99</v>
      </c>
      <c r="C17" s="113" t="s">
        <v>199</v>
      </c>
      <c r="D17" s="7" t="s">
        <v>223</v>
      </c>
    </row>
    <row r="18" spans="1:3" ht="15.75" thickBot="1">
      <c r="A18" s="109"/>
      <c r="B18" s="125" t="s">
        <v>121</v>
      </c>
      <c r="C18" s="126"/>
    </row>
    <row r="19" spans="1:142" s="48" customFormat="1" ht="15">
      <c r="A19" s="105">
        <v>11</v>
      </c>
      <c r="B19" s="97" t="s">
        <v>92</v>
      </c>
      <c r="C19" s="100" t="s">
        <v>200</v>
      </c>
      <c r="D19" s="59" t="s">
        <v>223</v>
      </c>
      <c r="E19" s="59"/>
      <c r="F19" s="59"/>
      <c r="G19" s="59"/>
      <c r="H19" s="59"/>
      <c r="I19" s="61"/>
      <c r="J19" s="60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7"/>
      <c r="AR19" s="7"/>
      <c r="AS19" s="7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 s="7"/>
      <c r="BH19" s="7"/>
      <c r="BI19" s="7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 s="7"/>
      <c r="BX19" s="7"/>
      <c r="BY19" s="7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 s="7"/>
      <c r="CN19" s="7"/>
      <c r="CO19" s="7"/>
      <c r="CP19" s="7"/>
      <c r="CQ19" s="7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 s="7"/>
      <c r="DF19" s="7"/>
      <c r="DG19" s="7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 s="7"/>
      <c r="DV19" s="7"/>
      <c r="DW19" s="7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 s="7"/>
      <c r="EL19" s="7"/>
    </row>
    <row r="20" spans="1:10" ht="18" customHeight="1">
      <c r="A20" s="105">
        <v>12</v>
      </c>
      <c r="B20" s="111" t="s">
        <v>93</v>
      </c>
      <c r="C20" s="102" t="s">
        <v>225</v>
      </c>
      <c r="D20" s="59" t="s">
        <v>223</v>
      </c>
      <c r="I20" s="59"/>
      <c r="J20" s="57"/>
    </row>
    <row r="21" spans="1:10" ht="23.25" customHeight="1" thickBot="1">
      <c r="A21" s="105">
        <v>13</v>
      </c>
      <c r="B21" s="112" t="s">
        <v>94</v>
      </c>
      <c r="C21" s="113" t="s">
        <v>201</v>
      </c>
      <c r="D21" s="7" t="s">
        <v>223</v>
      </c>
      <c r="I21" s="59"/>
      <c r="J21" s="57"/>
    </row>
    <row r="22" spans="1:10" ht="15.75" thickBot="1">
      <c r="A22" s="109"/>
      <c r="B22" s="125" t="s">
        <v>122</v>
      </c>
      <c r="C22" s="126"/>
      <c r="I22" s="59"/>
      <c r="J22" s="57"/>
    </row>
    <row r="23" spans="1:10" ht="15">
      <c r="A23" s="105">
        <v>14</v>
      </c>
      <c r="B23" s="97" t="s">
        <v>96</v>
      </c>
      <c r="C23" s="100"/>
      <c r="I23" s="59"/>
      <c r="J23" s="57"/>
    </row>
    <row r="24" spans="1:10" ht="18" customHeight="1">
      <c r="A24" s="106">
        <v>15</v>
      </c>
      <c r="B24" s="111" t="s">
        <v>97</v>
      </c>
      <c r="C24" s="129" t="s">
        <v>225</v>
      </c>
      <c r="D24" s="7" t="s">
        <v>223</v>
      </c>
      <c r="I24" s="59"/>
      <c r="J24" s="57"/>
    </row>
    <row r="25" spans="1:10" ht="15.75" thickBot="1">
      <c r="A25" s="105">
        <v>16</v>
      </c>
      <c r="B25" s="112" t="s">
        <v>98</v>
      </c>
      <c r="C25" s="113" t="s">
        <v>202</v>
      </c>
      <c r="D25" s="7" t="s">
        <v>223</v>
      </c>
      <c r="I25" s="59"/>
      <c r="J25" s="57"/>
    </row>
    <row r="26" spans="1:10" ht="15.75" thickBot="1">
      <c r="A26" s="109"/>
      <c r="B26" s="125" t="s">
        <v>123</v>
      </c>
      <c r="C26" s="126"/>
      <c r="I26" s="59"/>
      <c r="J26" s="57"/>
    </row>
    <row r="27" spans="1:10" ht="15">
      <c r="A27" s="105">
        <v>17</v>
      </c>
      <c r="B27" s="114" t="s">
        <v>99</v>
      </c>
      <c r="C27" s="104" t="s">
        <v>203</v>
      </c>
      <c r="D27" s="7" t="s">
        <v>223</v>
      </c>
      <c r="I27" s="59"/>
      <c r="J27" s="57"/>
    </row>
    <row r="28" spans="1:10" ht="15">
      <c r="A28" s="106">
        <v>18</v>
      </c>
      <c r="B28" s="111" t="s">
        <v>20</v>
      </c>
      <c r="C28" s="104"/>
      <c r="I28" s="59"/>
      <c r="J28" s="58"/>
    </row>
    <row r="29" spans="1:10" ht="15.75" thickBot="1">
      <c r="A29" s="105">
        <v>19</v>
      </c>
      <c r="B29" s="112" t="s">
        <v>100</v>
      </c>
      <c r="C29" s="115" t="s">
        <v>198</v>
      </c>
      <c r="D29" s="7" t="s">
        <v>223</v>
      </c>
      <c r="I29" s="59"/>
      <c r="J29" s="57"/>
    </row>
    <row r="30" spans="1:10" ht="15.75" thickBot="1">
      <c r="A30" s="109"/>
      <c r="B30" s="125" t="s">
        <v>118</v>
      </c>
      <c r="C30" s="126"/>
      <c r="I30" s="59"/>
      <c r="J30" s="57"/>
    </row>
    <row r="31" spans="1:10" ht="15">
      <c r="A31" s="105">
        <v>20</v>
      </c>
      <c r="B31" s="97" t="s">
        <v>94</v>
      </c>
      <c r="C31" s="100" t="s">
        <v>201</v>
      </c>
      <c r="D31" s="7" t="s">
        <v>223</v>
      </c>
      <c r="I31" s="59"/>
      <c r="J31" s="57"/>
    </row>
    <row r="32" spans="1:46" ht="30.75" customHeight="1" thickBot="1">
      <c r="A32" s="117" t="s">
        <v>125</v>
      </c>
      <c r="B32" s="117"/>
      <c r="C32" s="117"/>
      <c r="D32"/>
      <c r="E32"/>
      <c r="G32"/>
      <c r="H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15.75" thickBot="1">
      <c r="A33" s="109"/>
      <c r="B33" s="125" t="s">
        <v>116</v>
      </c>
      <c r="C33" s="128"/>
      <c r="D33"/>
      <c r="E33"/>
      <c r="G33"/>
      <c r="H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15">
      <c r="A34" s="110">
        <v>21</v>
      </c>
      <c r="B34" s="97" t="s">
        <v>59</v>
      </c>
      <c r="C34" s="102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5">
      <c r="A35" s="110">
        <v>22</v>
      </c>
      <c r="B35" s="94" t="s">
        <v>56</v>
      </c>
      <c r="C35" s="102" t="s">
        <v>217</v>
      </c>
      <c r="D35" t="s">
        <v>224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5">
      <c r="A36" s="110">
        <v>23</v>
      </c>
      <c r="B36" s="94" t="s">
        <v>72</v>
      </c>
      <c r="C36" s="102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5">
      <c r="A37" s="110">
        <v>24</v>
      </c>
      <c r="B37" s="94" t="s">
        <v>63</v>
      </c>
      <c r="C37" s="100" t="s">
        <v>219</v>
      </c>
      <c r="D37" t="s">
        <v>224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5">
      <c r="A38" s="110">
        <v>25</v>
      </c>
      <c r="B38" s="94" t="s">
        <v>55</v>
      </c>
      <c r="C38" s="100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5">
      <c r="A39" s="110">
        <v>26</v>
      </c>
      <c r="B39" s="94" t="s">
        <v>112</v>
      </c>
      <c r="C39" s="100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5">
      <c r="A40" s="110">
        <v>27</v>
      </c>
      <c r="B40" s="97" t="s">
        <v>61</v>
      </c>
      <c r="C40" s="10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5">
      <c r="A41" s="110">
        <v>28</v>
      </c>
      <c r="B41" s="94" t="s">
        <v>68</v>
      </c>
      <c r="C41" s="100" t="s">
        <v>204</v>
      </c>
      <c r="D41" s="7" t="s">
        <v>223</v>
      </c>
      <c r="AT41"/>
    </row>
    <row r="42" spans="1:3" ht="15">
      <c r="A42" s="110">
        <v>29</v>
      </c>
      <c r="B42" s="94" t="s">
        <v>113</v>
      </c>
      <c r="C42" s="100"/>
    </row>
    <row r="43" spans="1:3" ht="15">
      <c r="A43" s="110">
        <v>30</v>
      </c>
      <c r="B43" s="94" t="s">
        <v>71</v>
      </c>
      <c r="C43" s="100"/>
    </row>
    <row r="44" spans="1:3" ht="15">
      <c r="A44" s="110">
        <v>31</v>
      </c>
      <c r="B44" s="94" t="s">
        <v>70</v>
      </c>
      <c r="C44" s="100"/>
    </row>
    <row r="45" spans="1:4" ht="15">
      <c r="A45" s="110">
        <v>32</v>
      </c>
      <c r="B45" s="94" t="s">
        <v>33</v>
      </c>
      <c r="C45" s="100" t="s">
        <v>218</v>
      </c>
      <c r="D45" s="7" t="s">
        <v>223</v>
      </c>
    </row>
    <row r="46" spans="1:4" ht="15">
      <c r="A46" s="110">
        <v>33</v>
      </c>
      <c r="B46" s="97" t="s">
        <v>32</v>
      </c>
      <c r="C46" s="100" t="s">
        <v>205</v>
      </c>
      <c r="D46" s="7" t="s">
        <v>223</v>
      </c>
    </row>
    <row r="47" spans="1:3" ht="15">
      <c r="A47" s="110">
        <v>34</v>
      </c>
      <c r="B47" s="94" t="s">
        <v>66</v>
      </c>
      <c r="C47" s="100"/>
    </row>
    <row r="48" spans="1:3" ht="15">
      <c r="A48" s="110">
        <v>35</v>
      </c>
      <c r="B48" s="94" t="s">
        <v>73</v>
      </c>
      <c r="C48" s="100"/>
    </row>
    <row r="49" spans="1:3" ht="15.75" thickBot="1">
      <c r="A49" s="110">
        <v>36</v>
      </c>
      <c r="B49" s="94" t="s">
        <v>67</v>
      </c>
      <c r="C49" s="100"/>
    </row>
    <row r="50" spans="1:3" ht="15.75" thickBot="1">
      <c r="A50" s="109"/>
      <c r="B50" s="125" t="s">
        <v>117</v>
      </c>
      <c r="C50" s="126"/>
    </row>
    <row r="51" spans="1:4" ht="15">
      <c r="A51" s="110">
        <v>37</v>
      </c>
      <c r="B51" s="97" t="s">
        <v>5</v>
      </c>
      <c r="C51" s="100" t="s">
        <v>206</v>
      </c>
      <c r="D51" s="7" t="s">
        <v>223</v>
      </c>
    </row>
    <row r="52" spans="1:46" ht="15">
      <c r="A52" s="110">
        <v>38</v>
      </c>
      <c r="B52" s="94" t="s">
        <v>75</v>
      </c>
      <c r="C52" s="102" t="s">
        <v>207</v>
      </c>
      <c r="D52" s="7" t="s">
        <v>223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5">
      <c r="A53" s="110">
        <v>39</v>
      </c>
      <c r="B53" s="94" t="s">
        <v>24</v>
      </c>
      <c r="C53" s="100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15">
      <c r="A54" s="110">
        <v>40</v>
      </c>
      <c r="B54" s="94" t="s">
        <v>84</v>
      </c>
      <c r="C54" s="100" t="s">
        <v>208</v>
      </c>
      <c r="D54" t="s">
        <v>223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15">
      <c r="A55" s="110">
        <v>41</v>
      </c>
      <c r="B55" s="94" t="s">
        <v>90</v>
      </c>
      <c r="C55" s="100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5">
      <c r="A56" s="110">
        <v>42</v>
      </c>
      <c r="B56" s="94" t="s">
        <v>74</v>
      </c>
      <c r="C56" s="100" t="s">
        <v>209</v>
      </c>
      <c r="D56" t="s">
        <v>223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5">
      <c r="A57" s="110">
        <v>43</v>
      </c>
      <c r="B57" s="97" t="s">
        <v>22</v>
      </c>
      <c r="C57" s="100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15">
      <c r="A58" s="110">
        <v>44</v>
      </c>
      <c r="B58" s="94" t="s">
        <v>78</v>
      </c>
      <c r="C58" s="100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5">
      <c r="A59" s="110">
        <v>45</v>
      </c>
      <c r="B59" s="94" t="s">
        <v>50</v>
      </c>
      <c r="C59" s="100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15">
      <c r="A60" s="110">
        <v>46</v>
      </c>
      <c r="B60" s="94" t="s">
        <v>35</v>
      </c>
      <c r="C60" s="10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3" ht="15">
      <c r="A61" s="110">
        <v>47</v>
      </c>
      <c r="B61" s="94" t="s">
        <v>80</v>
      </c>
      <c r="C61" s="100"/>
    </row>
    <row r="62" spans="1:46" ht="15">
      <c r="A62" s="110">
        <v>48</v>
      </c>
      <c r="B62" s="97" t="s">
        <v>77</v>
      </c>
      <c r="C62" s="100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5">
      <c r="A63" s="110">
        <v>49</v>
      </c>
      <c r="B63" s="97" t="s">
        <v>88</v>
      </c>
      <c r="C63" s="100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5">
      <c r="A64" s="110">
        <v>50</v>
      </c>
      <c r="B64" s="94" t="s">
        <v>89</v>
      </c>
      <c r="C64" s="100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5">
      <c r="A65" s="110">
        <v>51</v>
      </c>
      <c r="B65" s="97" t="s">
        <v>7</v>
      </c>
      <c r="C65" s="100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5">
      <c r="A66" s="110">
        <v>52</v>
      </c>
      <c r="B66" s="94" t="s">
        <v>85</v>
      </c>
      <c r="C66" s="100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5">
      <c r="A67" s="110">
        <v>53</v>
      </c>
      <c r="B67" s="94" t="s">
        <v>76</v>
      </c>
      <c r="C67" s="100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5">
      <c r="A68" s="110">
        <v>54</v>
      </c>
      <c r="B68" s="97" t="s">
        <v>82</v>
      </c>
      <c r="C68" s="100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5.75" thickBot="1">
      <c r="A69" s="110">
        <v>55</v>
      </c>
      <c r="B69" s="94" t="s">
        <v>36</v>
      </c>
      <c r="C69" s="100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5.75" thickBot="1">
      <c r="A70" s="109"/>
      <c r="B70" s="125" t="s">
        <v>119</v>
      </c>
      <c r="C70" s="126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5">
      <c r="A71" s="110">
        <v>56</v>
      </c>
      <c r="B71" s="97" t="s">
        <v>8</v>
      </c>
      <c r="C71" s="100" t="s">
        <v>210</v>
      </c>
      <c r="D71" t="s">
        <v>223</v>
      </c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5">
      <c r="A72" s="110">
        <v>57</v>
      </c>
      <c r="B72" s="94" t="s">
        <v>44</v>
      </c>
      <c r="C72" s="100" t="s">
        <v>211</v>
      </c>
      <c r="D72" t="s">
        <v>223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5">
      <c r="A73" s="110">
        <v>58</v>
      </c>
      <c r="B73" s="94" t="s">
        <v>46</v>
      </c>
      <c r="C73" s="100" t="s">
        <v>212</v>
      </c>
      <c r="D73" t="s">
        <v>223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5">
      <c r="A74" s="110">
        <v>59</v>
      </c>
      <c r="B74" s="94" t="s">
        <v>47</v>
      </c>
      <c r="C74" s="100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5">
      <c r="A75" s="110">
        <v>60</v>
      </c>
      <c r="B75" s="94" t="s">
        <v>49</v>
      </c>
      <c r="C75" s="100" t="s">
        <v>139</v>
      </c>
      <c r="D75" t="s">
        <v>223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5">
      <c r="A76" s="110">
        <v>61</v>
      </c>
      <c r="B76" s="94" t="s">
        <v>50</v>
      </c>
      <c r="C76" s="100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ht="15">
      <c r="A77" s="110">
        <v>62</v>
      </c>
      <c r="B77" s="97" t="s">
        <v>51</v>
      </c>
      <c r="C77" s="100" t="s">
        <v>213</v>
      </c>
      <c r="D77" t="s">
        <v>223</v>
      </c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ht="15.75" thickBot="1">
      <c r="A78" s="110">
        <v>63</v>
      </c>
      <c r="B78" s="111" t="s">
        <v>53</v>
      </c>
      <c r="C78" s="104" t="s">
        <v>206</v>
      </c>
      <c r="D78" t="s">
        <v>223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ht="15.75" thickBot="1">
      <c r="A79" s="109"/>
      <c r="B79" s="125" t="s">
        <v>124</v>
      </c>
      <c r="C79" s="126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ht="15">
      <c r="A80" s="110">
        <v>64</v>
      </c>
      <c r="B80" s="97" t="s">
        <v>54</v>
      </c>
      <c r="C80" s="100" t="s">
        <v>214</v>
      </c>
      <c r="D80" t="s">
        <v>223</v>
      </c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 ht="15">
      <c r="A81" s="110">
        <v>65</v>
      </c>
      <c r="B81" s="94" t="s">
        <v>32</v>
      </c>
      <c r="C81" s="100" t="s">
        <v>215</v>
      </c>
      <c r="D81" t="s">
        <v>223</v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 ht="15.75" thickBot="1">
      <c r="A82" s="110">
        <v>66</v>
      </c>
      <c r="B82" s="94" t="s">
        <v>55</v>
      </c>
      <c r="C82" s="100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ht="15.75" thickBot="1">
      <c r="A83" s="109"/>
      <c r="B83" s="125" t="s">
        <v>120</v>
      </c>
      <c r="C83" s="126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ht="15" thickBot="1">
      <c r="A84" s="118">
        <v>67</v>
      </c>
      <c r="B84" s="97" t="s">
        <v>109</v>
      </c>
      <c r="C84" s="100" t="s">
        <v>216</v>
      </c>
      <c r="D84" t="s">
        <v>223</v>
      </c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</sheetData>
  <sheetProtection/>
  <mergeCells count="12">
    <mergeCell ref="B70:C70"/>
    <mergeCell ref="B79:C79"/>
    <mergeCell ref="B83:C83"/>
    <mergeCell ref="A1:C2"/>
    <mergeCell ref="B6:C6"/>
    <mergeCell ref="B13:C13"/>
    <mergeCell ref="B18:C18"/>
    <mergeCell ref="B22:C22"/>
    <mergeCell ref="B26:C26"/>
    <mergeCell ref="B30:C30"/>
    <mergeCell ref="B33:C33"/>
    <mergeCell ref="B50:C50"/>
  </mergeCells>
  <conditionalFormatting sqref="J20:J29">
    <cfRule type="cellIs" priority="1" dxfId="0" operator="equal" stopIfTrue="1">
      <formula>1</formula>
    </cfRule>
  </conditionalFormatting>
  <conditionalFormatting sqref="J30:J31">
    <cfRule type="cellIs" priority="2" dxfId="0" operator="equal" stopIfTrue="1">
      <formula>1</formula>
    </cfRule>
  </conditionalFormatting>
  <printOptions/>
  <pageMargins left="0" right="0" top="0" bottom="0" header="0" footer="0"/>
  <pageSetup fitToHeight="2" fitToWidth="1" horizontalDpi="600" verticalDpi="600" orientation="portrait" paperSize="8" r:id="rId1"/>
  <headerFooter>
    <oddFooter>&amp;L&amp;"arial,Regular"&amp;9&amp;K969696Classification: Confidential / Εμπιστευτικό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Iosifidou, Maria</dc:creator>
  <cp:keywords/>
  <dc:description/>
  <cp:lastModifiedBy>Tsourougianni, Markella</cp:lastModifiedBy>
  <cp:lastPrinted>2021-06-28T12:55:49Z</cp:lastPrinted>
  <dcterms:created xsi:type="dcterms:W3CDTF">2020-01-08T07:35:17Z</dcterms:created>
  <dcterms:modified xsi:type="dcterms:W3CDTF">2021-07-29T13:12:24Z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">
    <vt:lpwstr>cd29f7b2-979f-44bf-97c2-8245199a8c30</vt:lpwstr>
  </property>
  <property fmtid="{D5CDD505-2E9C-101B-9397-08002B2CF9AE}" pid="3" name="Classificati">
    <vt:lpwstr>PUBLIC</vt:lpwstr>
  </property>
  <property fmtid="{D5CDD505-2E9C-101B-9397-08002B2CF9AE}" pid="4" name="MetadataCou">
    <vt:i4>1</vt:i4>
  </property>
  <property fmtid="{D5CDD505-2E9C-101B-9397-08002B2CF9AE}" pid="5" name="Metadata_0">
    <vt:lpwstr>&lt;metadata xmlns:m="http://www.titus.com/ns/Ergo Insurance" id="aaf2246b-e48a-4356-8096-d6623a54f509"&gt;&lt;m:Classification value="PUBLIC"&gt;&lt;alt&gt;Classification=PUBLIC&lt;/alt&gt;&lt;/m:Classification&gt;&lt;/metadata&gt;</vt:lpwstr>
  </property>
</Properties>
</file>